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170" windowHeight="7665" firstSheet="1" activeTab="2"/>
  </bookViews>
  <sheets>
    <sheet name="bieu 62 TT342" sheetId="1" state="hidden" r:id="rId1"/>
    <sheet name="Bieu 51 ND31" sheetId="2" r:id="rId2"/>
    <sheet name="Bieu 52 ND31" sheetId="3" r:id="rId3"/>
    <sheet name="Bieu 53 ND31" sheetId="4" r:id="rId4"/>
  </sheets>
  <externalReferences>
    <externalReference r:id="rId5"/>
  </externalReferences>
  <definedNames>
    <definedName name="_xlnm.Print_Area" localSheetId="2">'Bieu 52 ND31'!$A$1:$F$54</definedName>
    <definedName name="_xlnm.Print_Area" localSheetId="0">'bieu 62 TT342'!$A$1:$L$58</definedName>
    <definedName name="_xlnm.Print_Titles" localSheetId="0">'bieu 62 TT342'!$6:$8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4" l="1"/>
  <c r="A4" i="4" l="1"/>
  <c r="A4" i="3"/>
  <c r="O31" i="1" l="1"/>
  <c r="O32" i="1"/>
  <c r="O33" i="1"/>
  <c r="O34" i="1"/>
  <c r="O35" i="1"/>
  <c r="O36" i="1"/>
  <c r="O37" i="1"/>
  <c r="O38" i="1"/>
  <c r="O39" i="1"/>
  <c r="O40" i="1"/>
  <c r="O41" i="1"/>
  <c r="O42" i="1"/>
  <c r="O43" i="1"/>
  <c r="O44" i="1"/>
  <c r="O45" i="1"/>
  <c r="O46" i="1"/>
  <c r="O30" i="1"/>
  <c r="M44" i="1"/>
  <c r="M30" i="1"/>
  <c r="M31" i="1"/>
  <c r="M32" i="1"/>
  <c r="M33" i="1"/>
  <c r="M34" i="1"/>
  <c r="M35" i="1"/>
  <c r="M36" i="1"/>
  <c r="M37" i="1"/>
  <c r="M38" i="1"/>
  <c r="M39" i="1"/>
  <c r="M40" i="1"/>
  <c r="M41" i="1"/>
  <c r="M42" i="1"/>
  <c r="M43" i="1"/>
  <c r="M45" i="1"/>
  <c r="M46" i="1"/>
  <c r="N31" i="1"/>
  <c r="N32" i="1"/>
  <c r="N33" i="1"/>
  <c r="N34" i="1"/>
  <c r="N35" i="1"/>
  <c r="N36" i="1"/>
  <c r="N37" i="1"/>
  <c r="N38" i="1"/>
  <c r="N39" i="1"/>
  <c r="N40" i="1"/>
  <c r="N41" i="1"/>
  <c r="N42" i="1"/>
  <c r="N43" i="1"/>
  <c r="N44" i="1"/>
  <c r="N45" i="1"/>
  <c r="N46" i="1"/>
  <c r="N30" i="1"/>
  <c r="P31" i="1" l="1"/>
  <c r="P32" i="1"/>
  <c r="P33" i="1"/>
  <c r="P34" i="1"/>
  <c r="P35" i="1"/>
  <c r="P36" i="1"/>
  <c r="P37" i="1"/>
  <c r="P38" i="1"/>
  <c r="P39" i="1"/>
  <c r="P40" i="1"/>
  <c r="P41" i="1"/>
  <c r="P42" i="1"/>
  <c r="P43" i="1"/>
  <c r="P44" i="1"/>
  <c r="P45" i="1"/>
  <c r="P46" i="1"/>
  <c r="P47" i="1"/>
  <c r="P48" i="1"/>
  <c r="P49" i="1"/>
  <c r="P50" i="1"/>
  <c r="P51" i="1"/>
  <c r="P52" i="1"/>
  <c r="P53" i="1"/>
  <c r="P54" i="1"/>
  <c r="P55" i="1"/>
  <c r="P56" i="1"/>
  <c r="P57" i="1"/>
  <c r="P58" i="1"/>
  <c r="P30" i="1"/>
</calcChain>
</file>

<file path=xl/comments1.xml><?xml version="1.0" encoding="utf-8"?>
<comments xmlns="http://schemas.openxmlformats.org/spreadsheetml/2006/main">
  <authors>
    <author>Admin</author>
    <author>Windows User</author>
  </authors>
  <commentList>
    <comment ref="D12" authorId="0">
      <text>
        <r>
          <rPr>
            <b/>
            <sz val="9"/>
            <color indexed="81"/>
            <rFont val="Tahoma"/>
            <family val="2"/>
          </rPr>
          <t>Admin:</t>
        </r>
        <r>
          <rPr>
            <sz val="9"/>
            <color indexed="81"/>
            <rFont val="Tahoma"/>
            <family val="2"/>
          </rPr>
          <t xml:space="preserve">
ko có tiền sử dụng đất</t>
        </r>
      </text>
    </comment>
    <comment ref="E22" authorId="0">
      <text>
        <r>
          <rPr>
            <b/>
            <sz val="9"/>
            <color indexed="81"/>
            <rFont val="Tahoma"/>
            <family val="2"/>
          </rPr>
          <t>Admin:</t>
        </r>
        <r>
          <rPr>
            <sz val="9"/>
            <color indexed="81"/>
            <rFont val="Tahoma"/>
            <family val="2"/>
          </rPr>
          <t xml:space="preserve">
giam 70 trieu la do nguon XSKT 1.460 khi UBND phan khai 1.530</t>
        </r>
      </text>
    </comment>
    <comment ref="E25" authorId="0">
      <text>
        <r>
          <rPr>
            <b/>
            <sz val="9"/>
            <color indexed="81"/>
            <rFont val="Tahoma"/>
            <family val="2"/>
          </rPr>
          <t>Admin:</t>
        </r>
        <r>
          <rPr>
            <sz val="9"/>
            <color indexed="81"/>
            <rFont val="Tahoma"/>
            <family val="2"/>
          </rPr>
          <t xml:space="preserve">
100 nguon tien sd dat cap tinh</t>
        </r>
      </text>
    </comment>
    <comment ref="G26" authorId="1">
      <text>
        <r>
          <rPr>
            <b/>
            <sz val="9"/>
            <color indexed="81"/>
            <rFont val="Tahoma"/>
            <family val="2"/>
          </rPr>
          <t>Windows User:</t>
        </r>
        <r>
          <rPr>
            <sz val="9"/>
            <color indexed="81"/>
            <rFont val="Tahoma"/>
            <family val="2"/>
          </rPr>
          <t xml:space="preserve">
Khoản 405 chấp lại tiền sử dụng đất</t>
        </r>
      </text>
    </comment>
    <comment ref="G27" authorId="1">
      <text>
        <r>
          <rPr>
            <b/>
            <sz val="9"/>
            <color indexed="81"/>
            <rFont val="Tahoma"/>
            <family val="2"/>
          </rPr>
          <t>Windows User:</t>
        </r>
        <r>
          <rPr>
            <sz val="9"/>
            <color indexed="81"/>
            <rFont val="Tahoma"/>
            <family val="2"/>
          </rPr>
          <t xml:space="preserve">
tabmis TK 8216, khoản 406 (loan). 
Bieu 64: khoan 406, TM: 8051, 8053, 8099, 8049, 8055, 8901</t>
        </r>
      </text>
    </comment>
    <comment ref="D53" authorId="0">
      <text>
        <r>
          <rPr>
            <b/>
            <sz val="9"/>
            <color indexed="81"/>
            <rFont val="Tahoma"/>
            <family val="2"/>
          </rPr>
          <t>Admin:</t>
        </r>
        <r>
          <rPr>
            <sz val="9"/>
            <color indexed="81"/>
            <rFont val="Tahoma"/>
            <family val="2"/>
          </rPr>
          <t xml:space="preserve">
Phụ lục 2 Dự toán HĐND</t>
        </r>
      </text>
    </comment>
  </commentList>
</comments>
</file>

<file path=xl/comments2.xml><?xml version="1.0" encoding="utf-8"?>
<comments xmlns="http://schemas.openxmlformats.org/spreadsheetml/2006/main">
  <authors>
    <author>Admin</author>
    <author>Windows User</author>
  </authors>
  <commentList>
    <comment ref="C11" authorId="0">
      <text>
        <r>
          <rPr>
            <b/>
            <sz val="9"/>
            <color indexed="81"/>
            <rFont val="Tahoma"/>
            <family val="2"/>
          </rPr>
          <t>Admin:</t>
        </r>
        <r>
          <rPr>
            <sz val="9"/>
            <color indexed="81"/>
            <rFont val="Tahoma"/>
            <family val="2"/>
          </rPr>
          <t xml:space="preserve">
Phụ lục 2 dự toán HĐND</t>
        </r>
      </text>
    </comment>
    <comment ref="C13" authorId="1">
      <text>
        <r>
          <rPr>
            <b/>
            <sz val="9"/>
            <color indexed="81"/>
            <rFont val="Tahoma"/>
            <family val="2"/>
            <charset val="163"/>
          </rPr>
          <t>Windows User:</t>
        </r>
        <r>
          <rPr>
            <sz val="9"/>
            <color indexed="81"/>
            <rFont val="Tahoma"/>
            <family val="2"/>
            <charset val="163"/>
          </rPr>
          <t xml:space="preserve">
Tiền sử dụng đất cấp Tỉnh 100 tỷ đồng</t>
        </r>
      </text>
    </comment>
    <comment ref="C14" authorId="1">
      <text>
        <r>
          <rPr>
            <b/>
            <sz val="9"/>
            <color indexed="81"/>
            <rFont val="Tahoma"/>
            <family val="2"/>
            <charset val="163"/>
          </rPr>
          <t>Windows User:</t>
        </r>
        <r>
          <rPr>
            <sz val="9"/>
            <color indexed="81"/>
            <rFont val="Tahoma"/>
            <family val="2"/>
            <charset val="163"/>
          </rPr>
          <t xml:space="preserve">
</t>
        </r>
      </text>
    </comment>
  </commentList>
</comments>
</file>

<file path=xl/comments3.xml><?xml version="1.0" encoding="utf-8"?>
<comments xmlns="http://schemas.openxmlformats.org/spreadsheetml/2006/main">
  <authors>
    <author>Admin</author>
  </authors>
  <commentList>
    <comment ref="C9" authorId="0">
      <text>
        <r>
          <rPr>
            <b/>
            <sz val="9"/>
            <color indexed="81"/>
            <rFont val="Tahoma"/>
            <family val="2"/>
          </rPr>
          <t>Admin:</t>
        </r>
        <r>
          <rPr>
            <sz val="9"/>
            <color indexed="81"/>
            <rFont val="Tahoma"/>
            <family val="2"/>
          </rPr>
          <t xml:space="preserve">
ko bao gồm bổ sung ns cấp dưới</t>
        </r>
      </text>
    </comment>
  </commentList>
</comments>
</file>

<file path=xl/sharedStrings.xml><?xml version="1.0" encoding="utf-8"?>
<sst xmlns="http://schemas.openxmlformats.org/spreadsheetml/2006/main" count="374" uniqueCount="165">
  <si>
    <t>Mẫu biểu số 62</t>
  </si>
  <si>
    <t>QUYẾT TOÁN TỔNG HỢP CHI NGÂN SÁCH ĐỊA PHƯƠNG NĂM 2021</t>
  </si>
  <si>
    <t>(Kết sổ ngày 18/10/2022)</t>
  </si>
  <si>
    <t>Đơn vị tính: Triệu đồng</t>
  </si>
  <si>
    <t>STT</t>
  </si>
  <si>
    <t>Nội dung chi</t>
  </si>
  <si>
    <t>Dự toán năm 2021</t>
  </si>
  <si>
    <t>Quyết toán năm</t>
  </si>
  <si>
    <t>So sánh QT/DT (%)</t>
  </si>
  <si>
    <t>Dự toán
cấp trên giao (TW)</t>
  </si>
  <si>
    <t>HĐND quyết định</t>
  </si>
  <si>
    <t>Chi NS cấp tỉnh</t>
  </si>
  <si>
    <t>Chi NS huyện, xã</t>
  </si>
  <si>
    <t>Tổng số chi NSĐP</t>
  </si>
  <si>
    <t>Chi NS cấp huyện</t>
  </si>
  <si>
    <t>Chi NS cấp xã</t>
  </si>
  <si>
    <t>A</t>
  </si>
  <si>
    <t>B</t>
  </si>
  <si>
    <t>(1)</t>
  </si>
  <si>
    <t>(2)</t>
  </si>
  <si>
    <t>(3)=(4)+(5)+(6)</t>
  </si>
  <si>
    <t>(4)</t>
  </si>
  <si>
    <t>(5)</t>
  </si>
  <si>
    <t>(6)</t>
  </si>
  <si>
    <t>(7)=(3):(1)</t>
  </si>
  <si>
    <t>(8)=(3):(2)</t>
  </si>
  <si>
    <t>CHI CÂN ĐỐI NGÂN SÁCH</t>
  </si>
  <si>
    <t>CHI ĐẦU TƯ PHÁT TRIỂN</t>
  </si>
  <si>
    <t>I</t>
  </si>
  <si>
    <t>Chi đầu tư phát triển cho chương trình, dự án theo lĩnh vực</t>
  </si>
  <si>
    <t>1.1</t>
  </si>
  <si>
    <t>Chi quốc phòng</t>
  </si>
  <si>
    <t>1.2</t>
  </si>
  <si>
    <t>Chi an ninh và trật tự an toàn xã hội</t>
  </si>
  <si>
    <t>1.3</t>
  </si>
  <si>
    <t>Chi Giáo dục - đào tạo và dạy nghề</t>
  </si>
  <si>
    <t>1.4</t>
  </si>
  <si>
    <t>Chi Khoa học và công nghệ</t>
  </si>
  <si>
    <t>1.5</t>
  </si>
  <si>
    <t>Chi Y tế, dân số và gia đình</t>
  </si>
  <si>
    <t>1.6</t>
  </si>
  <si>
    <t>Chi Văn hóa thông tin</t>
  </si>
  <si>
    <t>1.7</t>
  </si>
  <si>
    <t>Chi Phát thanh, truyền hình, thông tấn</t>
  </si>
  <si>
    <t>1.8</t>
  </si>
  <si>
    <t>Chi Thể dục thể thao</t>
  </si>
  <si>
    <t>1.9</t>
  </si>
  <si>
    <t>Chi Bảo vệ môi trường</t>
  </si>
  <si>
    <t>1.10</t>
  </si>
  <si>
    <t>Chi các hoạt động kinh tế</t>
  </si>
  <si>
    <t>1.11</t>
  </si>
  <si>
    <t>Chi hoạt động của các cơ quan quản lý nhà nước, đảng, đoàn thể</t>
  </si>
  <si>
    <t>1.12</t>
  </si>
  <si>
    <t>Chi Bảo đảm xã hội</t>
  </si>
  <si>
    <t>1.13</t>
  </si>
  <si>
    <t>Chi ngành, lĩnh vực khác</t>
  </si>
  <si>
    <t>Chi đầu tư và hỗ trợ vốn cho các doanh nghiệp hoạt động công (Chi đầu tư phát triển khác theo quy định của pháp luật)</t>
  </si>
  <si>
    <t>Chi đầu tư phát triển khác</t>
  </si>
  <si>
    <t>II</t>
  </si>
  <si>
    <t xml:space="preserve">Chi trả nợ lãi vay theo quy định </t>
  </si>
  <si>
    <t>III</t>
  </si>
  <si>
    <t>CHI THƯỜNG XUYÊN</t>
  </si>
  <si>
    <t>Chi an ninh và trật tự xã hội</t>
  </si>
  <si>
    <t>Chi sự nghiệp giáo dục - đào tạo và dạy nghề</t>
  </si>
  <si>
    <t>Chi sự nghiệp khoa học - công nghệ</t>
  </si>
  <si>
    <t>Chi y tế, dân số và gia đình</t>
  </si>
  <si>
    <t>Chi văn hoá thông tin</t>
  </si>
  <si>
    <t>Chi thể dục thể thao</t>
  </si>
  <si>
    <t>Chi bảo vệ môi trường</t>
  </si>
  <si>
    <t>Chi hoạt động kinh tế</t>
  </si>
  <si>
    <t>10.1</t>
  </si>
  <si>
    <t>Chi sự nghiệp giao thông</t>
  </si>
  <si>
    <t>10.2</t>
  </si>
  <si>
    <t>Chi sự nghiệp nông, lâm và thuỷ lợi, thủy sản</t>
  </si>
  <si>
    <t>10.3</t>
  </si>
  <si>
    <t>Chi sự nghiệp kinh tế khác</t>
  </si>
  <si>
    <t>10.4</t>
  </si>
  <si>
    <t>Chi sự nghiệp kiến thiết thị chính</t>
  </si>
  <si>
    <t>Chi hoạt động của các cơ quản lý hành chính, Đảng, đoàn thể</t>
  </si>
  <si>
    <t>Chi đảm bảo xã hội</t>
  </si>
  <si>
    <t>Chi khác ngân sách</t>
  </si>
  <si>
    <t>IV</t>
  </si>
  <si>
    <t>CHI CHO VAY</t>
  </si>
  <si>
    <t>V</t>
  </si>
  <si>
    <t>CHI BỔ SUNG QUỸ DỰ TRỮ TÀI CHÍNH</t>
  </si>
  <si>
    <t>VI</t>
  </si>
  <si>
    <t>DỰ PHÒNG NGÂN SÁCH</t>
  </si>
  <si>
    <t>VII</t>
  </si>
  <si>
    <t>CHI TẠO NGUỒN, ĐIỀU CHỈNH CẢI CÁCH TIỀN LƯƠNG</t>
  </si>
  <si>
    <t>VIII</t>
  </si>
  <si>
    <t>CHI CHUYỂN NGUỒN NGÂN SÁCH NĂM SAU</t>
  </si>
  <si>
    <t>IX</t>
  </si>
  <si>
    <t xml:space="preserve">CÁC NHIỆM VỤ CHI KHÁC </t>
  </si>
  <si>
    <t>CHI BỔ SUNG CHO NGÂN SÁCH CẤP DƯỚI</t>
  </si>
  <si>
    <t>Bổ sung cân đối</t>
  </si>
  <si>
    <t>Bổ sung có mục tiêu</t>
  </si>
  <si>
    <t>C</t>
  </si>
  <si>
    <t>CHI NỘP NGÂN SÁCH CẤP TRÊN</t>
  </si>
  <si>
    <t>D</t>
  </si>
  <si>
    <t>CHI TRẢ NỢ GỐC</t>
  </si>
  <si>
    <t>TỔNG SỐ (A+B+C+D)</t>
  </si>
  <si>
    <t>Biểu mẫu số 51</t>
  </si>
  <si>
    <t>QUYẾT TOÁN CHI NGÂN SÁCH ĐỊA PHƯƠNG THEO LĨNH VỰC NĂM 2021</t>
  </si>
  <si>
    <t>(Dùng cho ngân sách các cấp chính quyền địa phương)</t>
  </si>
  <si>
    <t>Đơn vị: Triệu đồng</t>
  </si>
  <si>
    <t>Nội dung</t>
  </si>
  <si>
    <t>Dự toán</t>
  </si>
  <si>
    <t>Quyết toán</t>
  </si>
  <si>
    <t>So sánh (%)</t>
  </si>
  <si>
    <t>3=2/1</t>
  </si>
  <si>
    <t>TỔNG CHI NGÂN SÁCH ĐỊA PHƯƠNG</t>
  </si>
  <si>
    <t>CHI CÂN ĐỐI NGÂN SÁCH ĐỊA PHƯƠNG</t>
  </si>
  <si>
    <t>Chi đầu tư phát triển</t>
  </si>
  <si>
    <t xml:space="preserve">Trong đó: Chia theo lĩnh vực </t>
  </si>
  <si>
    <t>-</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</si>
  <si>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</si>
  <si>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</si>
  <si>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</si>
  <si>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</si>
  <si>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thường xuyên</t>
  </si>
  <si>
    <t>Trong đó:</t>
  </si>
  <si>
    <t>Chi cho vay</t>
  </si>
  <si>
    <t>Chi bổ sung quỹ dự trữ tài chính</t>
  </si>
  <si>
    <t>Dự phòng ngân sách</t>
  </si>
  <si>
    <t>Chi tạo nguồn, điều chỉnh tiền lương</t>
  </si>
  <si>
    <t>Chi các chương trình mục tiêu</t>
  </si>
  <si>
    <t>Chương trình mục tiêu quốc gia giảm nghèo bền vững</t>
  </si>
  <si>
    <t>Chương trình mục tiêu quốc gia xây dựng nông thôn mới</t>
  </si>
  <si>
    <t>Các nhiệm vụ chi khác</t>
  </si>
  <si>
    <t>CHI CHUYỂN NGUỒN NĂM SAU</t>
  </si>
  <si>
    <t>Biểu mẫu số 52</t>
  </si>
  <si>
    <t>QUYẾT TOÁN CHI NGÂN SÁCH CẤP TỈNH (HUYỆN, XÃ) THEO LĨNH VỰC NĂM 2021</t>
  </si>
  <si>
    <t>So sánh</t>
  </si>
  <si>
    <t>Tuyệt đối</t>
  </si>
  <si>
    <t>Tương đối (%)</t>
  </si>
  <si>
    <t>3=2-1</t>
  </si>
  <si>
    <t>4=2/1</t>
  </si>
  <si>
    <t>TỔNG CHI NSĐP (A+B+C+D)</t>
  </si>
  <si>
    <t>CHI BỔ SUNG CÂN ĐỐI CHO NGÂN SÁCH CẤP DƯỚI (1)</t>
  </si>
  <si>
    <t>CHI NGÂN SÁCH CẤP TỈNH (HUYỆN, XÃ) THEO LĨNH VỰC</t>
  </si>
  <si>
    <t>Chi đầu tư cho các dự án</t>
  </si>
  <si>
    <t>Chi Thường xuyên</t>
  </si>
  <si>
    <t>Chi trả nợ các khoản do chính quyền địa phương vay (2)</t>
  </si>
  <si>
    <t>Chi bổ sung quỹ dự trữ tài chính (2)</t>
  </si>
  <si>
    <t>CHI CHUYỂN NGUỒN SANG NĂM SAU</t>
  </si>
  <si>
    <t>Biểu mẫu số 53</t>
  </si>
  <si>
    <t>QUYẾT TOÁN CHI NGÂN SÁCH ĐỊA PHƯƠNG, CHI NGÂN SÁCH CẤP TỈNH (HUYỆN) VÀ CHI NGÂN SÁCH HUYỆN (XÃ) THEO CƠ CẤU CHI NĂM 2021</t>
  </si>
  <si>
    <t>(Dùng cho ngân sách tỉnh, huyện)</t>
  </si>
  <si>
    <t>Nội dung (1)</t>
  </si>
  <si>
    <t>Bao gồm</t>
  </si>
  <si>
    <t>Ngân sách cấp tỉnh (huyện)</t>
  </si>
  <si>
    <t>Ngân sách huyện (xã)</t>
  </si>
  <si>
    <t>Ngân sách địa phương</t>
  </si>
  <si>
    <t>1=2+3</t>
  </si>
  <si>
    <t>4=5+6</t>
  </si>
  <si>
    <t>7=4/1</t>
  </si>
  <si>
    <t>8=5/2</t>
  </si>
  <si>
    <t>9=6/3</t>
  </si>
  <si>
    <t>TỔNG CHI NSĐP (A+B+C+ .. + G)</t>
  </si>
  <si>
    <t>CHI CÂN ĐỐI NSĐP</t>
  </si>
  <si>
    <t>Chi đầu tư và hỗ trợ vốn cho các doanh nghiệp hoạt động công</t>
  </si>
  <si>
    <t>Chi trả nợ lãi vay theo quy định</t>
  </si>
  <si>
    <t>CHI CÁC CHƯƠNG TRÌNH MỤC TIÊU</t>
  </si>
  <si>
    <t>Năm trước</t>
  </si>
  <si>
    <t>(Kèm theo Nghị quyết số          /NQ-HĐND ngày 13 tháng 11 năm 2023 của Hội đồng nhân dân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</si>
</sst>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_(* #,##0_);_(* \(#,##0\);_(* &quot;-&quot;??_);_(@_)"/>
    <numFmt numFmtId="166" formatCode="#,##0.0"/>
    <numFmt numFmtId="167" formatCode="#,##0.000000"/>
  </numFmts>
  <fonts count="25" x14ac:knownFonts="1">
    <font>
      <sz val="11"/>
      <color theme="1"/>
      <name val="Arial"/>
      <family val="2"/>
      <scheme val="minor"/>
    </font>
    <font>
      <sz val="11"/>
      <color theme="1"/>
      <name val="Arial"/>
      <family val="2"/>
      <scheme val="minor"/>
    </font>
    <font>
      <b/>
      <sz val="12"/>
      <name val="Times New Roman"/>
      <family val="1"/>
    </font>
    <font>
      <sz val="10"/>
      <name val="Times New Roman"/>
      <family val="1"/>
    </font>
    <font>
      <sz val="10"/>
      <name val="Arial"/>
      <family val="2"/>
    </font>
    <font>
      <b/>
      <sz val="14"/>
      <name val="Times New Roman"/>
      <family val="1"/>
    </font>
    <font>
      <i/>
      <sz val="14"/>
      <name val="Times New Roman"/>
      <family val="1"/>
    </font>
    <font>
      <i/>
      <sz val="12"/>
      <name val="Times New Roman"/>
      <family val="1"/>
    </font>
    <font>
      <b/>
      <i/>
      <sz val="10"/>
      <name val="Times New Roman"/>
      <family val="1"/>
    </font>
    <font>
      <b/>
      <sz val="10"/>
      <name val="Times New Roman"/>
      <family val="1"/>
    </font>
    <font>
      <b/>
      <sz val="11"/>
      <name val="Times New Roman"/>
      <family val="1"/>
    </font>
    <font>
      <sz val="12"/>
      <name val="Times New Roman"/>
      <family val="1"/>
    </font>
    <font>
      <sz val="8"/>
      <name val="Times New Roman"/>
      <family val="1"/>
    </font>
    <font>
      <sz val="11"/>
      <name val="Times New Roman"/>
      <family val="1"/>
    </font>
    <font>
      <b/>
      <sz val="10"/>
      <name val="Arial"/>
      <family val="2"/>
    </font>
    <font>
      <sz val="12"/>
      <name val="Times New Roman"/>
      <family val="1"/>
      <charset val="163"/>
    </font>
    <font>
      <b/>
      <sz val="9"/>
      <color indexed="81"/>
      <name val="Tahoma"/>
      <family val="2"/>
    </font>
    <font>
      <sz val="9"/>
      <color indexed="81"/>
      <name val="Tahoma"/>
      <family val="2"/>
    </font>
    <font>
      <b/>
      <sz val="12"/>
      <color indexed="8"/>
      <name val="Times New Roman"/>
      <family val="1"/>
    </font>
    <font>
      <sz val="12"/>
      <color indexed="8"/>
      <name val="Times New Roman"/>
      <family val="1"/>
    </font>
    <font>
      <i/>
      <sz val="12"/>
      <color indexed="8"/>
      <name val="Times New Roman"/>
      <family val="1"/>
    </font>
    <font>
      <sz val="12"/>
      <color rgb="FFFF0000"/>
      <name val="Times New Roman"/>
      <family val="1"/>
    </font>
    <font>
      <b/>
      <sz val="9"/>
      <color indexed="81"/>
      <name val="Tahoma"/>
      <family val="2"/>
      <charset val="163"/>
    </font>
    <font>
      <sz val="9"/>
      <color indexed="81"/>
      <name val="Tahoma"/>
      <family val="2"/>
      <charset val="163"/>
    </font>
    <font>
      <i/>
      <sz val="12"/>
      <color indexed="8"/>
      <name val="Times New Roman"/>
      <family val="1"/>
      <charset val="163"/>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thin">
        <color indexed="64"/>
      </bottom>
      <diagonal/>
    </border>
    <border>
      <left style="thin">
        <color indexed="64"/>
      </left>
      <right style="double">
        <color indexed="64"/>
      </right>
      <top style="hair">
        <color indexed="64"/>
      </top>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top/>
      <bottom style="double">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bottom style="double">
        <color indexed="64"/>
      </bottom>
      <diagonal/>
    </border>
    <border>
      <left style="double">
        <color indexed="64"/>
      </left>
      <right style="thin">
        <color indexed="64"/>
      </right>
      <top/>
      <bottom/>
      <diagonal/>
    </border>
    <border>
      <left style="thin">
        <color indexed="64"/>
      </left>
      <right style="double">
        <color indexed="64"/>
      </right>
      <top/>
      <bottom/>
      <diagonal/>
    </border>
  </borders>
  <cellStyleXfs count="2">
    <xf numFmtId="0" fontId="0" fillId="0" borderId="0"/>
    <xf numFmtId="164" fontId="1" fillId="0" borderId="0" applyFont="0" applyFill="0" applyBorder="0" applyAlignment="0" applyProtection="0"/>
  </cellStyleXfs>
  <cellXfs count="184">
    <xf numFmtId="0" fontId="0" fillId="0" borderId="0" xfId="0"/>
    <xf numFmtId="0" fontId="2" fillId="2" borderId="0" xfId="0" applyFont="1" applyFill="1"/>
    <xf numFmtId="0" fontId="3" fillId="2" borderId="0" xfId="0" applyFont="1" applyFill="1"/>
    <xf numFmtId="0" fontId="4" fillId="0" borderId="0" xfId="0" applyFont="1"/>
    <xf numFmtId="0" fontId="2" fillId="0" borderId="0" xfId="0" applyFont="1" applyAlignment="1">
      <alignment horizontal="right"/>
    </xf>
    <xf numFmtId="3" fontId="2" fillId="0" borderId="0" xfId="0" applyNumberFormat="1" applyFont="1" applyAlignment="1">
      <alignment horizontal="right" vertical="center"/>
    </xf>
    <xf numFmtId="3" fontId="3" fillId="2" borderId="0" xfId="0" applyNumberFormat="1" applyFont="1" applyFill="1" applyAlignment="1">
      <alignment horizontal="center" vertical="center" wrapText="1"/>
    </xf>
    <xf numFmtId="49" fontId="3" fillId="2" borderId="0" xfId="0" applyNumberFormat="1" applyFont="1" applyFill="1" applyAlignment="1">
      <alignment horizontal="left" vertical="center" wrapText="1"/>
    </xf>
    <xf numFmtId="3" fontId="3" fillId="2" borderId="0" xfId="0" applyNumberFormat="1" applyFont="1" applyFill="1" applyAlignment="1">
      <alignment horizontal="right" vertical="center" wrapText="1"/>
    </xf>
    <xf numFmtId="3" fontId="2" fillId="0" borderId="1" xfId="0" applyNumberFormat="1" applyFont="1" applyBorder="1" applyAlignment="1">
      <alignment horizontal="center" vertical="center" wrapText="1"/>
    </xf>
    <xf numFmtId="49" fontId="11" fillId="2" borderId="1" xfId="0" applyNumberFormat="1"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49" fontId="2" fillId="2" borderId="3" xfId="0" applyNumberFormat="1" applyFont="1" applyFill="1" applyBorder="1" applyAlignment="1">
      <alignment horizontal="left" vertical="center" shrinkToFit="1"/>
    </xf>
    <xf numFmtId="3" fontId="2" fillId="2" borderId="3" xfId="0" applyNumberFormat="1" applyFont="1" applyFill="1" applyBorder="1" applyAlignment="1">
      <alignment horizontal="right" vertical="center" shrinkToFit="1"/>
    </xf>
    <xf numFmtId="4" fontId="2" fillId="2" borderId="3" xfId="0" applyNumberFormat="1" applyFont="1" applyFill="1" applyBorder="1" applyAlignment="1">
      <alignment horizontal="right" vertical="center" shrinkToFit="1"/>
    </xf>
    <xf numFmtId="0" fontId="9" fillId="2" borderId="0" xfId="0" applyFont="1" applyFill="1"/>
    <xf numFmtId="49" fontId="11" fillId="2" borderId="3" xfId="0" applyNumberFormat="1" applyFont="1" applyFill="1" applyBorder="1" applyAlignment="1">
      <alignment horizontal="left" vertical="center" shrinkToFit="1"/>
    </xf>
    <xf numFmtId="3" fontId="11" fillId="2" borderId="3" xfId="0" applyNumberFormat="1" applyFont="1" applyFill="1" applyBorder="1" applyAlignment="1">
      <alignment horizontal="right" vertical="center" shrinkToFit="1"/>
    </xf>
    <xf numFmtId="165" fontId="11" fillId="2" borderId="3" xfId="1" applyNumberFormat="1" applyFont="1" applyFill="1" applyBorder="1" applyAlignment="1">
      <alignment horizontal="right" vertical="center" shrinkToFit="1"/>
    </xf>
    <xf numFmtId="4" fontId="11" fillId="2" borderId="3" xfId="0" applyNumberFormat="1" applyFont="1" applyFill="1" applyBorder="1" applyAlignment="1">
      <alignment horizontal="right" vertical="center" shrinkToFit="1"/>
    </xf>
    <xf numFmtId="3" fontId="11" fillId="0" borderId="3" xfId="0" applyNumberFormat="1" applyFont="1" applyBorder="1" applyAlignment="1">
      <alignment horizontal="right" vertical="center" shrinkToFit="1"/>
    </xf>
    <xf numFmtId="49" fontId="2" fillId="2" borderId="3" xfId="0" applyNumberFormat="1" applyFont="1" applyFill="1" applyBorder="1" applyAlignment="1">
      <alignment vertical="top" wrapText="1"/>
    </xf>
    <xf numFmtId="165" fontId="14" fillId="0" borderId="3" xfId="1" applyNumberFormat="1" applyFont="1" applyBorder="1"/>
    <xf numFmtId="3" fontId="2" fillId="2" borderId="3" xfId="0" applyNumberFormat="1" applyFont="1" applyFill="1" applyBorder="1" applyAlignment="1">
      <alignment shrinkToFit="1"/>
    </xf>
    <xf numFmtId="166" fontId="11" fillId="2" borderId="3" xfId="0" applyNumberFormat="1" applyFont="1" applyFill="1" applyBorder="1" applyAlignment="1">
      <alignment horizontal="right" vertical="center" shrinkToFit="1"/>
    </xf>
    <xf numFmtId="49" fontId="7" fillId="2" borderId="3" xfId="0" applyNumberFormat="1" applyFont="1" applyFill="1" applyBorder="1" applyAlignment="1">
      <alignment horizontal="left" vertical="center" shrinkToFit="1"/>
    </xf>
    <xf numFmtId="3" fontId="7" fillId="2" borderId="3" xfId="0" applyNumberFormat="1" applyFont="1" applyFill="1" applyBorder="1" applyAlignment="1">
      <alignment horizontal="right" vertical="center" shrinkToFit="1"/>
    </xf>
    <xf numFmtId="4" fontId="7" fillId="2" borderId="3" xfId="0" applyNumberFormat="1" applyFont="1" applyFill="1" applyBorder="1" applyAlignment="1">
      <alignment horizontal="right" vertical="center" shrinkToFit="1"/>
    </xf>
    <xf numFmtId="0" fontId="8" fillId="2" borderId="0" xfId="0" applyFont="1" applyFill="1"/>
    <xf numFmtId="167" fontId="7" fillId="2" borderId="3" xfId="0" applyNumberFormat="1" applyFont="1" applyFill="1" applyBorder="1" applyAlignment="1">
      <alignment horizontal="right" vertical="center" shrinkToFit="1"/>
    </xf>
    <xf numFmtId="3" fontId="7" fillId="0" borderId="3" xfId="0" applyNumberFormat="1" applyFont="1" applyBorder="1" applyAlignment="1">
      <alignment horizontal="right" vertical="center" shrinkToFit="1"/>
    </xf>
    <xf numFmtId="3" fontId="15" fillId="2" borderId="3" xfId="0" applyNumberFormat="1" applyFont="1" applyFill="1" applyBorder="1" applyAlignment="1">
      <alignment horizontal="right" vertical="center" shrinkToFit="1"/>
    </xf>
    <xf numFmtId="49" fontId="2" fillId="2" borderId="4" xfId="0" applyNumberFormat="1" applyFont="1" applyFill="1" applyBorder="1" applyAlignment="1">
      <alignment horizontal="left" vertical="center" shrinkToFit="1"/>
    </xf>
    <xf numFmtId="3" fontId="2" fillId="2" borderId="4" xfId="0" applyNumberFormat="1" applyFont="1" applyFill="1" applyBorder="1" applyAlignment="1">
      <alignment horizontal="right" vertical="center" shrinkToFit="1"/>
    </xf>
    <xf numFmtId="49" fontId="2" fillId="2" borderId="5" xfId="0" applyNumberFormat="1" applyFont="1" applyFill="1" applyBorder="1" applyAlignment="1">
      <alignment horizontal="left" vertical="center" shrinkToFit="1"/>
    </xf>
    <xf numFmtId="3" fontId="2" fillId="2" borderId="5" xfId="0" applyNumberFormat="1" applyFont="1" applyFill="1" applyBorder="1" applyAlignment="1">
      <alignment horizontal="right" vertical="center" shrinkToFit="1"/>
    </xf>
    <xf numFmtId="3" fontId="2" fillId="0" borderId="5" xfId="0" applyNumberFormat="1" applyFont="1" applyBorder="1" applyAlignment="1">
      <alignment horizontal="right" vertical="center" shrinkToFit="1"/>
    </xf>
    <xf numFmtId="4" fontId="2" fillId="2" borderId="4" xfId="0" applyNumberFormat="1" applyFont="1" applyFill="1" applyBorder="1" applyAlignment="1">
      <alignment horizontal="right" vertical="center" shrinkToFit="1"/>
    </xf>
    <xf numFmtId="165" fontId="3" fillId="2" borderId="0" xfId="1" applyNumberFormat="1" applyFont="1" applyFill="1" applyAlignment="1">
      <alignment horizontal="center" shrinkToFit="1"/>
    </xf>
    <xf numFmtId="165" fontId="3" fillId="2" borderId="0" xfId="1" applyNumberFormat="1" applyFont="1" applyFill="1" applyAlignment="1">
      <alignment shrinkToFit="1"/>
    </xf>
    <xf numFmtId="0" fontId="11" fillId="0" borderId="0" xfId="0" applyFont="1"/>
    <xf numFmtId="165" fontId="3" fillId="2" borderId="0" xfId="1" applyNumberFormat="1" applyFont="1" applyFill="1" applyAlignment="1"/>
    <xf numFmtId="0" fontId="3" fillId="2" borderId="0" xfId="0" applyFont="1" applyFill="1" applyAlignment="1">
      <alignment horizontal="center"/>
    </xf>
    <xf numFmtId="0" fontId="11" fillId="0" borderId="0" xfId="0" applyFont="1" applyAlignment="1">
      <alignment horizontal="center"/>
    </xf>
    <xf numFmtId="0" fontId="18" fillId="0" borderId="0" xfId="0" applyFont="1" applyAlignment="1">
      <alignment horizontal="right" vertical="center"/>
    </xf>
    <xf numFmtId="0" fontId="19" fillId="0" borderId="0" xfId="0" applyFont="1" applyAlignment="1">
      <alignment horizontal="center" vertical="center"/>
    </xf>
    <xf numFmtId="0" fontId="20" fillId="0" borderId="0" xfId="0" applyFont="1" applyAlignment="1">
      <alignment horizontal="right" vertical="center"/>
    </xf>
    <xf numFmtId="0" fontId="11" fillId="0" borderId="1" xfId="0" applyFont="1" applyBorder="1" applyAlignment="1">
      <alignment horizontal="center"/>
    </xf>
    <xf numFmtId="0" fontId="2" fillId="0" borderId="6" xfId="0" applyFont="1" applyBorder="1" applyAlignment="1">
      <alignment wrapText="1"/>
    </xf>
    <xf numFmtId="165" fontId="2" fillId="0" borderId="6" xfId="1" applyNumberFormat="1" applyFont="1" applyFill="1" applyBorder="1"/>
    <xf numFmtId="165" fontId="2" fillId="0" borderId="6" xfId="1" applyNumberFormat="1" applyFont="1" applyBorder="1"/>
    <xf numFmtId="165" fontId="2" fillId="0" borderId="0" xfId="0" applyNumberFormat="1" applyFont="1"/>
    <xf numFmtId="0" fontId="2" fillId="0" borderId="0" xfId="0" applyFont="1"/>
    <xf numFmtId="0" fontId="2" fillId="0" borderId="3" xfId="0" applyFont="1" applyBorder="1" applyAlignment="1">
      <alignment wrapText="1"/>
    </xf>
    <xf numFmtId="165" fontId="2" fillId="0" borderId="3" xfId="1" applyNumberFormat="1" applyFont="1" applyBorder="1"/>
    <xf numFmtId="49" fontId="11" fillId="2" borderId="3" xfId="0" applyNumberFormat="1" applyFont="1" applyFill="1" applyBorder="1" applyAlignment="1">
      <alignment wrapText="1" shrinkToFit="1"/>
    </xf>
    <xf numFmtId="165" fontId="11" fillId="0" borderId="3" xfId="1" applyNumberFormat="1" applyFont="1" applyBorder="1"/>
    <xf numFmtId="0" fontId="11" fillId="0" borderId="3" xfId="0" applyFont="1" applyBorder="1" applyAlignment="1">
      <alignment wrapText="1"/>
    </xf>
    <xf numFmtId="165" fontId="11" fillId="0" borderId="3" xfId="1" applyNumberFormat="1" applyFont="1" applyFill="1" applyBorder="1"/>
    <xf numFmtId="49" fontId="11" fillId="0" borderId="3" xfId="0" applyNumberFormat="1" applyFont="1" applyBorder="1" applyAlignment="1">
      <alignment wrapText="1" shrinkToFit="1"/>
    </xf>
    <xf numFmtId="0" fontId="11" fillId="3" borderId="3" xfId="0" applyFont="1" applyFill="1" applyBorder="1" applyAlignment="1">
      <alignment wrapText="1"/>
    </xf>
    <xf numFmtId="165" fontId="11" fillId="3" borderId="3" xfId="1" applyNumberFormat="1" applyFont="1" applyFill="1" applyBorder="1"/>
    <xf numFmtId="0" fontId="18" fillId="0" borderId="3" xfId="0" applyFont="1" applyBorder="1" applyAlignment="1">
      <alignment wrapText="1"/>
    </xf>
    <xf numFmtId="165" fontId="2" fillId="0" borderId="3" xfId="1" applyNumberFormat="1" applyFont="1" applyFill="1" applyBorder="1"/>
    <xf numFmtId="0" fontId="19" fillId="0" borderId="3" xfId="0" applyFont="1" applyBorder="1" applyAlignment="1">
      <alignment wrapText="1"/>
    </xf>
    <xf numFmtId="165" fontId="11" fillId="0" borderId="0" xfId="1" applyNumberFormat="1" applyFont="1"/>
    <xf numFmtId="165" fontId="2" fillId="0" borderId="6" xfId="1" applyNumberFormat="1" applyFont="1" applyBorder="1" applyAlignment="1">
      <alignment horizontal="center"/>
    </xf>
    <xf numFmtId="0" fontId="2" fillId="0" borderId="0" xfId="0" applyFont="1" applyAlignment="1">
      <alignment horizontal="center"/>
    </xf>
    <xf numFmtId="165" fontId="2" fillId="0" borderId="3" xfId="1" applyNumberFormat="1" applyFont="1" applyBorder="1" applyAlignment="1">
      <alignment horizontal="center"/>
    </xf>
    <xf numFmtId="165" fontId="11" fillId="0" borderId="0" xfId="0" applyNumberFormat="1" applyFont="1"/>
    <xf numFmtId="165" fontId="11" fillId="0" borderId="3" xfId="1" applyNumberFormat="1" applyFont="1" applyBorder="1" applyAlignment="1">
      <alignment horizontal="center"/>
    </xf>
    <xf numFmtId="165" fontId="21" fillId="0" borderId="3" xfId="1" applyNumberFormat="1" applyFont="1" applyBorder="1"/>
    <xf numFmtId="49" fontId="7" fillId="2" borderId="3" xfId="0" applyNumberFormat="1" applyFont="1" applyFill="1" applyBorder="1" applyAlignment="1">
      <alignment wrapText="1" shrinkToFit="1"/>
    </xf>
    <xf numFmtId="0" fontId="18" fillId="0" borderId="2" xfId="0" applyFont="1" applyBorder="1" applyAlignment="1">
      <alignment horizontal="center" vertical="center" wrapText="1"/>
    </xf>
    <xf numFmtId="0" fontId="2" fillId="0" borderId="2" xfId="0" applyFont="1" applyBorder="1" applyAlignment="1">
      <alignment horizontal="center" vertical="center" wrapText="1"/>
    </xf>
    <xf numFmtId="10" fontId="2" fillId="0" borderId="6" xfId="0" applyNumberFormat="1" applyFont="1" applyBorder="1"/>
    <xf numFmtId="10" fontId="2" fillId="0" borderId="3" xfId="0" applyNumberFormat="1" applyFont="1" applyBorder="1"/>
    <xf numFmtId="10" fontId="11" fillId="0" borderId="3" xfId="0" applyNumberFormat="1" applyFont="1" applyBorder="1"/>
    <xf numFmtId="165" fontId="11" fillId="0" borderId="3" xfId="0" applyNumberFormat="1" applyFont="1" applyBorder="1"/>
    <xf numFmtId="49" fontId="2" fillId="2" borderId="3" xfId="0" applyNumberFormat="1" applyFont="1" applyFill="1" applyBorder="1" applyAlignment="1">
      <alignment wrapText="1" shrinkToFit="1"/>
    </xf>
    <xf numFmtId="0" fontId="18" fillId="0" borderId="0" xfId="0" applyFont="1" applyAlignment="1">
      <alignment horizontal="center" vertical="center" wrapText="1"/>
    </xf>
    <xf numFmtId="165" fontId="2" fillId="0" borderId="0" xfId="1" applyNumberFormat="1" applyFont="1" applyBorder="1"/>
    <xf numFmtId="10" fontId="2" fillId="0" borderId="0" xfId="0" applyNumberFormat="1" applyFont="1"/>
    <xf numFmtId="0" fontId="5" fillId="2" borderId="0" xfId="0" applyFont="1" applyFill="1" applyAlignment="1">
      <alignment horizontal="center" vertical="center"/>
    </xf>
    <xf numFmtId="0" fontId="6" fillId="2" borderId="0" xfId="0" applyFont="1" applyFill="1" applyAlignment="1">
      <alignment horizontal="center" vertical="center"/>
    </xf>
    <xf numFmtId="3" fontId="3" fillId="2" borderId="0" xfId="0" applyNumberFormat="1" applyFont="1" applyFill="1"/>
    <xf numFmtId="3" fontId="7" fillId="2" borderId="0" xfId="0" applyNumberFormat="1" applyFont="1" applyFill="1" applyAlignment="1">
      <alignment horizontal="right" vertical="center"/>
    </xf>
    <xf numFmtId="3" fontId="10" fillId="2" borderId="0" xfId="0" applyNumberFormat="1" applyFont="1" applyFill="1" applyAlignment="1">
      <alignment horizontal="center" vertical="center" wrapText="1"/>
    </xf>
    <xf numFmtId="3" fontId="2" fillId="0" borderId="0" xfId="0" applyNumberFormat="1" applyFont="1" applyAlignment="1">
      <alignment horizontal="center" vertical="center" wrapText="1"/>
    </xf>
    <xf numFmtId="49" fontId="13" fillId="2" borderId="0" xfId="0" applyNumberFormat="1" applyFont="1" applyFill="1" applyAlignment="1">
      <alignment horizontal="center" vertical="center" wrapText="1"/>
    </xf>
    <xf numFmtId="4" fontId="2" fillId="2" borderId="0" xfId="0" applyNumberFormat="1" applyFont="1" applyFill="1" applyAlignment="1">
      <alignment horizontal="right" vertical="center" shrinkToFit="1"/>
    </xf>
    <xf numFmtId="4" fontId="11" fillId="2" borderId="0" xfId="0" applyNumberFormat="1" applyFont="1" applyFill="1" applyAlignment="1">
      <alignment horizontal="right" vertical="center" shrinkToFit="1"/>
    </xf>
    <xf numFmtId="3" fontId="2" fillId="2" borderId="0" xfId="0" applyNumberFormat="1" applyFont="1" applyFill="1" applyAlignment="1">
      <alignment shrinkToFit="1"/>
    </xf>
    <xf numFmtId="3" fontId="11" fillId="2" borderId="0" xfId="0" applyNumberFormat="1" applyFont="1" applyFill="1" applyAlignment="1">
      <alignment horizontal="right" vertical="center" shrinkToFit="1"/>
    </xf>
    <xf numFmtId="3" fontId="2" fillId="2"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18" fillId="0" borderId="1" xfId="0" applyFont="1" applyBorder="1" applyAlignment="1">
      <alignment horizontal="center" vertical="center" wrapText="1"/>
    </xf>
    <xf numFmtId="3" fontId="2" fillId="0" borderId="14" xfId="0" applyNumberFormat="1" applyFont="1" applyBorder="1" applyAlignment="1">
      <alignment horizontal="center" vertical="center" wrapText="1"/>
    </xf>
    <xf numFmtId="3" fontId="11" fillId="2" borderId="13" xfId="0" applyNumberFormat="1" applyFont="1" applyFill="1" applyBorder="1" applyAlignment="1">
      <alignment horizontal="center" vertical="center" wrapText="1"/>
    </xf>
    <xf numFmtId="49" fontId="13" fillId="2" borderId="14" xfId="0" applyNumberFormat="1" applyFont="1" applyFill="1" applyBorder="1" applyAlignment="1">
      <alignment horizontal="center" vertical="center" wrapText="1"/>
    </xf>
    <xf numFmtId="3" fontId="2" fillId="2" borderId="15" xfId="0" applyNumberFormat="1" applyFont="1" applyFill="1" applyBorder="1" applyAlignment="1">
      <alignment horizontal="center" vertical="center" shrinkToFit="1"/>
    </xf>
    <xf numFmtId="4" fontId="2" fillId="2" borderId="16" xfId="0" applyNumberFormat="1" applyFont="1" applyFill="1" applyBorder="1" applyAlignment="1">
      <alignment horizontal="right" vertical="center" shrinkToFit="1"/>
    </xf>
    <xf numFmtId="3" fontId="11" fillId="2" borderId="15" xfId="0" applyNumberFormat="1" applyFont="1" applyFill="1" applyBorder="1" applyAlignment="1">
      <alignment horizontal="center" vertical="center" shrinkToFit="1"/>
    </xf>
    <xf numFmtId="4" fontId="11" fillId="2" borderId="16" xfId="0" applyNumberFormat="1" applyFont="1" applyFill="1" applyBorder="1" applyAlignment="1">
      <alignment horizontal="right" vertical="center" shrinkToFit="1"/>
    </xf>
    <xf numFmtId="165" fontId="3" fillId="2" borderId="0" xfId="1" applyNumberFormat="1" applyFont="1" applyFill="1" applyBorder="1"/>
    <xf numFmtId="165" fontId="4" fillId="0" borderId="0" xfId="1" applyNumberFormat="1" applyFont="1" applyBorder="1"/>
    <xf numFmtId="3" fontId="2" fillId="2" borderId="16" xfId="0" applyNumberFormat="1" applyFont="1" applyFill="1" applyBorder="1" applyAlignment="1">
      <alignment shrinkToFit="1"/>
    </xf>
    <xf numFmtId="3" fontId="7" fillId="2" borderId="15" xfId="0" applyNumberFormat="1" applyFont="1" applyFill="1" applyBorder="1" applyAlignment="1">
      <alignment horizontal="center" vertical="center" shrinkToFit="1"/>
    </xf>
    <xf numFmtId="4" fontId="7" fillId="2" borderId="16" xfId="0" applyNumberFormat="1" applyFont="1" applyFill="1" applyBorder="1" applyAlignment="1">
      <alignment horizontal="right" vertical="center" shrinkToFit="1"/>
    </xf>
    <xf numFmtId="3" fontId="2" fillId="2" borderId="17" xfId="0" applyNumberFormat="1" applyFont="1" applyFill="1" applyBorder="1" applyAlignment="1">
      <alignment horizontal="center" vertical="center" shrinkToFit="1"/>
    </xf>
    <xf numFmtId="3" fontId="2" fillId="2" borderId="18" xfId="0" applyNumberFormat="1" applyFont="1" applyFill="1" applyBorder="1" applyAlignment="1">
      <alignment horizontal="center" vertical="center" shrinkToFit="1"/>
    </xf>
    <xf numFmtId="4" fontId="2" fillId="2" borderId="19" xfId="0" applyNumberFormat="1" applyFont="1" applyFill="1" applyBorder="1" applyAlignment="1">
      <alignment horizontal="right" vertical="center" shrinkToFit="1"/>
    </xf>
    <xf numFmtId="3" fontId="2" fillId="2" borderId="20" xfId="0" applyNumberFormat="1" applyFont="1" applyFill="1" applyBorder="1" applyAlignment="1">
      <alignment horizontal="center" vertical="center" shrinkToFit="1"/>
    </xf>
    <xf numFmtId="49" fontId="2" fillId="2" borderId="21" xfId="0" applyNumberFormat="1" applyFont="1" applyFill="1" applyBorder="1" applyAlignment="1">
      <alignment horizontal="center" vertical="center" shrinkToFit="1"/>
    </xf>
    <xf numFmtId="3" fontId="2" fillId="2" borderId="21" xfId="0" applyNumberFormat="1" applyFont="1" applyFill="1" applyBorder="1" applyAlignment="1">
      <alignment horizontal="right" vertical="center" shrinkToFit="1"/>
    </xf>
    <xf numFmtId="4" fontId="2" fillId="2" borderId="22" xfId="0" applyNumberFormat="1" applyFont="1" applyFill="1" applyBorder="1" applyAlignment="1">
      <alignment horizontal="right" vertical="center" shrinkToFit="1"/>
    </xf>
    <xf numFmtId="4" fontId="2" fillId="2" borderId="23" xfId="0" applyNumberFormat="1" applyFont="1" applyFill="1" applyBorder="1" applyAlignment="1">
      <alignment horizontal="right" vertical="center" shrinkToFit="1"/>
    </xf>
    <xf numFmtId="0" fontId="2" fillId="0" borderId="7" xfId="0" applyFont="1" applyBorder="1" applyAlignment="1">
      <alignment horizontal="center"/>
    </xf>
    <xf numFmtId="0" fontId="2" fillId="0" borderId="8" xfId="0" applyFont="1" applyBorder="1" applyAlignment="1">
      <alignment horizontal="center"/>
    </xf>
    <xf numFmtId="0" fontId="2" fillId="0" borderId="12" xfId="0" applyFont="1" applyBorder="1" applyAlignment="1">
      <alignment horizontal="center"/>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2" fillId="0" borderId="24" xfId="0" applyFont="1" applyBorder="1" applyAlignment="1">
      <alignment horizontal="center"/>
    </xf>
    <xf numFmtId="9" fontId="2" fillId="0" borderId="25" xfId="0" applyNumberFormat="1" applyFont="1" applyBorder="1"/>
    <xf numFmtId="0" fontId="2" fillId="0" borderId="15" xfId="0" applyFont="1" applyBorder="1" applyAlignment="1">
      <alignment horizontal="center"/>
    </xf>
    <xf numFmtId="9" fontId="2" fillId="0" borderId="16" xfId="0" applyNumberFormat="1" applyFont="1" applyBorder="1"/>
    <xf numFmtId="0" fontId="11" fillId="0" borderId="15" xfId="0" applyFont="1" applyBorder="1" applyAlignment="1">
      <alignment horizontal="center"/>
    </xf>
    <xf numFmtId="9" fontId="11" fillId="0" borderId="16" xfId="0" applyNumberFormat="1" applyFont="1" applyBorder="1"/>
    <xf numFmtId="0" fontId="11" fillId="0" borderId="15" xfId="0" quotePrefix="1" applyFont="1" applyBorder="1" applyAlignment="1">
      <alignment horizontal="center"/>
    </xf>
    <xf numFmtId="9" fontId="11" fillId="3" borderId="16" xfId="0" applyNumberFormat="1" applyFont="1" applyFill="1" applyBorder="1"/>
    <xf numFmtId="0" fontId="19" fillId="0" borderId="15" xfId="0" applyFont="1" applyBorder="1" applyAlignment="1">
      <alignment horizontal="center" vertical="center" wrapText="1"/>
    </xf>
    <xf numFmtId="0" fontId="2" fillId="0" borderId="26" xfId="0" applyFont="1" applyBorder="1" applyAlignment="1">
      <alignment horizontal="center"/>
    </xf>
    <xf numFmtId="49" fontId="2" fillId="2" borderId="21" xfId="0" applyNumberFormat="1" applyFont="1" applyFill="1" applyBorder="1" applyAlignment="1">
      <alignment wrapText="1" shrinkToFit="1"/>
    </xf>
    <xf numFmtId="3" fontId="2" fillId="0" borderId="21" xfId="0" applyNumberFormat="1" applyFont="1" applyBorder="1"/>
    <xf numFmtId="9" fontId="2" fillId="0" borderId="27" xfId="0" applyNumberFormat="1" applyFont="1" applyBorder="1"/>
    <xf numFmtId="0" fontId="2" fillId="0" borderId="14" xfId="0" applyFont="1" applyBorder="1" applyAlignment="1">
      <alignment horizontal="center" vertical="center" wrapText="1"/>
    </xf>
    <xf numFmtId="0" fontId="11" fillId="0" borderId="13" xfId="0" applyFont="1" applyBorder="1" applyAlignment="1">
      <alignment horizontal="center"/>
    </xf>
    <xf numFmtId="0" fontId="11" fillId="0" borderId="14" xfId="0" applyFont="1" applyBorder="1" applyAlignment="1">
      <alignment horizontal="center"/>
    </xf>
    <xf numFmtId="9" fontId="2" fillId="0" borderId="25" xfId="0" applyNumberFormat="1" applyFont="1" applyBorder="1" applyAlignment="1">
      <alignment horizontal="center"/>
    </xf>
    <xf numFmtId="9" fontId="2" fillId="0" borderId="16" xfId="0" applyNumberFormat="1" applyFont="1" applyBorder="1" applyAlignment="1">
      <alignment horizontal="center"/>
    </xf>
    <xf numFmtId="9" fontId="11" fillId="0" borderId="16" xfId="0" applyNumberFormat="1" applyFont="1" applyBorder="1" applyAlignment="1">
      <alignment horizontal="center"/>
    </xf>
    <xf numFmtId="0" fontId="2" fillId="0" borderId="28" xfId="0" applyFont="1" applyBorder="1" applyAlignment="1">
      <alignment horizontal="center"/>
    </xf>
    <xf numFmtId="0" fontId="11" fillId="0" borderId="21" xfId="0" applyFont="1" applyBorder="1"/>
    <xf numFmtId="0" fontId="11" fillId="0" borderId="27" xfId="0" applyFont="1" applyBorder="1"/>
    <xf numFmtId="0" fontId="18" fillId="0" borderId="29" xfId="0" applyFont="1" applyBorder="1" applyAlignment="1">
      <alignment horizontal="center" vertical="center" wrapText="1"/>
    </xf>
    <xf numFmtId="0" fontId="18" fillId="0" borderId="30" xfId="0" applyFont="1" applyBorder="1" applyAlignment="1">
      <alignment horizontal="center" vertical="center" wrapText="1"/>
    </xf>
    <xf numFmtId="10" fontId="2" fillId="0" borderId="25" xfId="0" applyNumberFormat="1" applyFont="1" applyBorder="1"/>
    <xf numFmtId="10" fontId="2" fillId="0" borderId="16" xfId="0" applyNumberFormat="1" applyFont="1" applyBorder="1"/>
    <xf numFmtId="0" fontId="18" fillId="0" borderId="15" xfId="0" applyFont="1" applyBorder="1" applyAlignment="1">
      <alignment horizontal="center" vertical="center" wrapText="1"/>
    </xf>
    <xf numFmtId="10" fontId="11" fillId="0" borderId="16" xfId="0" applyNumberFormat="1" applyFont="1" applyBorder="1"/>
    <xf numFmtId="0" fontId="18" fillId="0" borderId="20" xfId="0" applyFont="1" applyBorder="1" applyAlignment="1">
      <alignment horizontal="center" vertical="center" wrapText="1"/>
    </xf>
    <xf numFmtId="165" fontId="2" fillId="0" borderId="21" xfId="1" applyNumberFormat="1" applyFont="1" applyBorder="1"/>
    <xf numFmtId="10" fontId="2" fillId="0" borderId="21" xfId="0" applyNumberFormat="1" applyFont="1" applyBorder="1"/>
    <xf numFmtId="10" fontId="2" fillId="0" borderId="27" xfId="0" applyNumberFormat="1" applyFont="1" applyBorder="1"/>
    <xf numFmtId="0" fontId="11" fillId="0" borderId="15" xfId="0" applyFont="1" applyBorder="1" applyAlignment="1">
      <alignment horizontal="center" vertical="center"/>
    </xf>
    <xf numFmtId="165" fontId="11" fillId="4" borderId="3" xfId="1" applyNumberFormat="1" applyFont="1" applyFill="1" applyBorder="1"/>
    <xf numFmtId="0" fontId="5" fillId="2" borderId="0" xfId="0" applyFont="1" applyFill="1" applyAlignment="1">
      <alignment horizontal="center" vertical="center"/>
    </xf>
    <xf numFmtId="0" fontId="6" fillId="2" borderId="0" xfId="0" applyFont="1" applyFill="1" applyAlignment="1">
      <alignment horizontal="center" vertical="center"/>
    </xf>
    <xf numFmtId="3" fontId="7" fillId="2" borderId="0" xfId="0" applyNumberFormat="1" applyFont="1" applyFill="1" applyAlignment="1">
      <alignment horizontal="right" vertical="center"/>
    </xf>
    <xf numFmtId="0" fontId="2" fillId="2" borderId="7" xfId="0" applyFont="1" applyFill="1" applyBorder="1" applyAlignment="1">
      <alignment horizontal="center" vertical="center"/>
    </xf>
    <xf numFmtId="0" fontId="2" fillId="2" borderId="13" xfId="0" applyFont="1" applyFill="1" applyBorder="1" applyAlignment="1">
      <alignment horizontal="center" vertical="center"/>
    </xf>
    <xf numFmtId="49" fontId="2" fillId="2" borderId="8"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3" fontId="2" fillId="2" borderId="8" xfId="0" applyNumberFormat="1" applyFont="1" applyFill="1" applyBorder="1" applyAlignment="1">
      <alignment horizontal="center" vertical="center" wrapText="1"/>
    </xf>
    <xf numFmtId="3" fontId="10" fillId="2" borderId="8" xfId="0" applyNumberFormat="1" applyFont="1" applyFill="1" applyBorder="1" applyAlignment="1">
      <alignment horizontal="center" vertical="center" wrapText="1"/>
    </xf>
    <xf numFmtId="3" fontId="10" fillId="2" borderId="12" xfId="0" applyNumberFormat="1"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xf>
    <xf numFmtId="0" fontId="24" fillId="0" borderId="0" xfId="0" applyFont="1" applyAlignment="1">
      <alignment horizontal="center" vertical="center"/>
    </xf>
    <xf numFmtId="0" fontId="18" fillId="0" borderId="0" xfId="0" applyFont="1" applyAlignment="1">
      <alignment horizontal="center" vertical="center"/>
    </xf>
    <xf numFmtId="0" fontId="2" fillId="0" borderId="7"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2"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uong/Nam%202021/Quyet%20toan%202021/Nam%202021%20kx%20ng&#224;y%2018-10-2022/Tonghopthuchi2021%20(kx%2018-10-2022)%2020-11-2022.xls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B59-342"/>
      <sheetName val="MB58-342"/>
      <sheetName val="Kangatang"/>
      <sheetName val="Kangatang_2"/>
      <sheetName val="Kangatang_3"/>
      <sheetName val="Kangatang_4"/>
      <sheetName val="Kangatang_5"/>
      <sheetName val="Kangatang_6"/>
      <sheetName val="Kangatang_7"/>
      <sheetName val="Kangatang_8"/>
      <sheetName val="Kangatang_9"/>
      <sheetName val="Kangatang_10"/>
      <sheetName val="Kangatang_11"/>
      <sheetName val="Kangatang_12"/>
      <sheetName val="Kangatang_13"/>
      <sheetName val="Kangatang_14"/>
      <sheetName val="Kangatang_15"/>
      <sheetName val="Kangatang_16"/>
      <sheetName val="Kangatang_17"/>
      <sheetName val="Kangatang_18"/>
      <sheetName val="Kangatang_19"/>
      <sheetName val="MB61.1 (ko ke cac CapNS)"/>
      <sheetName val="MB62.1(ko ke chuyen giao)"/>
      <sheetName val="CandoiMB60-342 (CL 30-6)"/>
      <sheetName val="MB62.1-342chi BTC (CL so 30-6)"/>
      <sheetName val="MB63(ThuMLNS)-342"/>
      <sheetName val="MB64(ChiMLNS)-342"/>
      <sheetName val="Thue mat dat mat nuoc"/>
      <sheetName val="B2-01"/>
      <sheetName val="B2-01-Tabmis"/>
      <sheetName val="B3-01"/>
      <sheetName val="CandoiMB60-342 (đ)"/>
      <sheetName val="MB61.1 (ko ke cac Cap (đ)"/>
      <sheetName val="MB62.1(ko ke cac capNS (đ)"/>
      <sheetName val="BM65-342(chuongtrinh) (P)"/>
      <sheetName val="BM65-342(chuongtrinh)"/>
      <sheetName val="BM65-342 (HCSN-Loan -DT)"/>
      <sheetName val="MB66-342(HCSN-Huyen)"/>
      <sheetName val="MB67-342(DT-Huyen- hcsn NEU CO)"/>
      <sheetName val="MB68-342 Loan huyen dautu"/>
      <sheetName val="MB69-342"/>
      <sheetName val="MB70-342"/>
      <sheetName val="B3-01-Tabmis"/>
      <sheetName val="BS48-ND3=62CK-343"/>
      <sheetName val="62CK-343"/>
      <sheetName val="BS49-ND31"/>
      <sheetName val="BS50-ND31=63CK-343"/>
      <sheetName val="CandoiMB60-342"/>
      <sheetName val="MB61.1-342thu"/>
      <sheetName val="BS51-ND31"/>
      <sheetName val="BS52-ND31"/>
      <sheetName val="XDCBTT-XSKT-TSDD"/>
      <sheetName val="BS53-ND31"/>
      <sheetName val="BS54-ND31=66CK(loan-ut-Dung )"/>
      <sheetName val="BS55-ND31 (DT-NS Loan)"/>
      <sheetName val="BS56-ND31(HCSN-NS)"/>
      <sheetName val="BS57-ND31(HCSN-NS)"/>
      <sheetName val="BS58-ND31 huyen"/>
      <sheetName val="BS59-ND31(huyen)"/>
      <sheetName val="MB62.1-342chi BTC"/>
      <sheetName val="BS60-ND31(huyen)"/>
      <sheetName val="CTMTQG (A CONG)"/>
      <sheetName val="BS61-ND31(NS-Ut-HCSN) (2)"/>
      <sheetName val="BS62-ND31 (DT)"/>
      <sheetName val="BS63-ND31 (Diep)"/>
      <sheetName val="BS64-ND31 (HCSN Loan)"/>
      <sheetName val="62CK-343 (Q)"/>
      <sheetName val="63CK-343"/>
      <sheetName val="64CK-343 (Q)"/>
      <sheetName val="64CK-343"/>
      <sheetName val="65CK-343=52ND31 (Q)"/>
      <sheetName val="65CK-343=52ND31"/>
      <sheetName val="BS56-ND31(HCSN-NS) (2)"/>
      <sheetName val="66CK-343 tinh -huyen "/>
      <sheetName val="67-CK-343"/>
      <sheetName val="68CK-343"/>
      <sheetName val="BC theo yeu cau BTC 10536"/>
      <sheetName val="Sheet2"/>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ow r="30">
          <cell r="N30">
            <v>219315.86784799999</v>
          </cell>
        </row>
        <row r="31">
          <cell r="N31">
            <v>190583.20006800001</v>
          </cell>
        </row>
        <row r="32">
          <cell r="N32">
            <v>3507849.9837199999</v>
          </cell>
        </row>
        <row r="33">
          <cell r="N33">
            <v>19237.878704999999</v>
          </cell>
        </row>
        <row r="34">
          <cell r="N34">
            <v>763943.35225800006</v>
          </cell>
        </row>
        <row r="35">
          <cell r="N35">
            <v>92820.790036999999</v>
          </cell>
        </row>
        <row r="36">
          <cell r="N36">
            <v>27052.592545</v>
          </cell>
        </row>
        <row r="37">
          <cell r="N37">
            <v>39788.295954000001</v>
          </cell>
        </row>
        <row r="38">
          <cell r="N38">
            <v>118966.551932</v>
          </cell>
        </row>
        <row r="39">
          <cell r="N39">
            <v>1377909.246084</v>
          </cell>
        </row>
        <row r="40">
          <cell r="N40">
            <v>259732.36345200002</v>
          </cell>
        </row>
        <row r="41">
          <cell r="N41">
            <v>538323.31832600001</v>
          </cell>
        </row>
        <row r="42">
          <cell r="N42">
            <v>0</v>
          </cell>
        </row>
        <row r="43">
          <cell r="N43">
            <v>0</v>
          </cell>
        </row>
        <row r="44">
          <cell r="N44">
            <v>1560684.491836</v>
          </cell>
        </row>
        <row r="45">
          <cell r="N45">
            <v>630108.72523500002</v>
          </cell>
        </row>
        <row r="46">
          <cell r="N46">
            <v>90627.260037</v>
          </cell>
        </row>
        <row r="47">
          <cell r="N47">
            <v>0</v>
          </cell>
        </row>
        <row r="48">
          <cell r="N48">
            <v>2000</v>
          </cell>
        </row>
        <row r="49">
          <cell r="N49">
            <v>0</v>
          </cell>
        </row>
        <row r="50">
          <cell r="N50">
            <v>0</v>
          </cell>
        </row>
        <row r="51">
          <cell r="N51">
            <v>6416526.1381740002</v>
          </cell>
        </row>
        <row r="52">
          <cell r="N52">
            <v>293.935</v>
          </cell>
        </row>
        <row r="53">
          <cell r="N53">
            <v>7131313.0964609999</v>
          </cell>
        </row>
        <row r="54">
          <cell r="N54">
            <v>4043610.2630000003</v>
          </cell>
        </row>
        <row r="55">
          <cell r="N55">
            <v>3087702.8334610001</v>
          </cell>
        </row>
        <row r="56">
          <cell r="N56">
            <v>108881.96755799999</v>
          </cell>
        </row>
        <row r="57">
          <cell r="N57">
            <v>100484.564187</v>
          </cell>
        </row>
        <row r="58">
          <cell r="N58">
            <v>27059005.732871998</v>
          </cell>
        </row>
      </sheetData>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61"/>
  <sheetViews>
    <sheetView workbookViewId="0">
      <selection activeCell="B15" sqref="B15"/>
    </sheetView>
  </sheetViews>
  <sheetFormatPr defaultRowHeight="12.75" x14ac:dyDescent="0.2"/>
  <cols>
    <col min="1" max="1" width="6.125" style="43" customWidth="1"/>
    <col min="2" max="2" width="42.375" style="2" customWidth="1"/>
    <col min="3" max="3" width="12.25" style="2" customWidth="1"/>
    <col min="4" max="4" width="12.75" style="2" customWidth="1"/>
    <col min="5" max="5" width="12.625" style="2" customWidth="1"/>
    <col min="6" max="6" width="12.75" style="2" customWidth="1"/>
    <col min="7" max="7" width="13.75" style="2" customWidth="1"/>
    <col min="8" max="8" width="12.625" style="2" customWidth="1"/>
    <col min="9" max="9" width="12.125" style="2" customWidth="1"/>
    <col min="10" max="10" width="11.25" style="2" customWidth="1"/>
    <col min="11" max="11" width="10.375" style="2" customWidth="1"/>
    <col min="12" max="12" width="10" style="2" customWidth="1"/>
    <col min="13" max="13" width="10.375" style="2" customWidth="1"/>
    <col min="14" max="14" width="10" style="2" customWidth="1"/>
    <col min="15" max="15" width="10.125" style="2" bestFit="1" customWidth="1"/>
    <col min="16" max="16" width="10" style="2" customWidth="1"/>
    <col min="17" max="227" width="9.125" style="2"/>
    <col min="228" max="228" width="6.125" style="2" customWidth="1"/>
    <col min="229" max="229" width="42.375" style="2" customWidth="1"/>
    <col min="230" max="230" width="12.25" style="2" customWidth="1"/>
    <col min="231" max="231" width="12.75" style="2" customWidth="1"/>
    <col min="232" max="232" width="12.625" style="2" customWidth="1"/>
    <col min="233" max="233" width="12.75" style="2" customWidth="1"/>
    <col min="234" max="234" width="13.75" style="2" customWidth="1"/>
    <col min="235" max="235" width="12.625" style="2" customWidth="1"/>
    <col min="236" max="236" width="12.125" style="2" customWidth="1"/>
    <col min="237" max="237" width="11.25" style="2" customWidth="1"/>
    <col min="238" max="238" width="10.375" style="2" customWidth="1"/>
    <col min="239" max="239" width="10" style="2" customWidth="1"/>
    <col min="240" max="240" width="8.875" style="2" customWidth="1"/>
    <col min="241" max="241" width="12.75" style="2" customWidth="1"/>
    <col min="242" max="246" width="16.125" style="2" customWidth="1"/>
    <col min="247" max="248" width="15" style="2" customWidth="1"/>
    <col min="249" max="249" width="12.75" style="2" customWidth="1"/>
    <col min="250" max="251" width="15" style="2" customWidth="1"/>
    <col min="252" max="483" width="9.125" style="2"/>
    <col min="484" max="484" width="6.125" style="2" customWidth="1"/>
    <col min="485" max="485" width="42.375" style="2" customWidth="1"/>
    <col min="486" max="486" width="12.25" style="2" customWidth="1"/>
    <col min="487" max="487" width="12.75" style="2" customWidth="1"/>
    <col min="488" max="488" width="12.625" style="2" customWidth="1"/>
    <col min="489" max="489" width="12.75" style="2" customWidth="1"/>
    <col min="490" max="490" width="13.75" style="2" customWidth="1"/>
    <col min="491" max="491" width="12.625" style="2" customWidth="1"/>
    <col min="492" max="492" width="12.125" style="2" customWidth="1"/>
    <col min="493" max="493" width="11.25" style="2" customWidth="1"/>
    <col min="494" max="494" width="10.375" style="2" customWidth="1"/>
    <col min="495" max="495" width="10" style="2" customWidth="1"/>
    <col min="496" max="496" width="8.875" style="2" customWidth="1"/>
    <col min="497" max="497" width="12.75" style="2" customWidth="1"/>
    <col min="498" max="502" width="16.125" style="2" customWidth="1"/>
    <col min="503" max="504" width="15" style="2" customWidth="1"/>
    <col min="505" max="505" width="12.75" style="2" customWidth="1"/>
    <col min="506" max="507" width="15" style="2" customWidth="1"/>
    <col min="508" max="739" width="9.125" style="2"/>
    <col min="740" max="740" width="6.125" style="2" customWidth="1"/>
    <col min="741" max="741" width="42.375" style="2" customWidth="1"/>
    <col min="742" max="742" width="12.25" style="2" customWidth="1"/>
    <col min="743" max="743" width="12.75" style="2" customWidth="1"/>
    <col min="744" max="744" width="12.625" style="2" customWidth="1"/>
    <col min="745" max="745" width="12.75" style="2" customWidth="1"/>
    <col min="746" max="746" width="13.75" style="2" customWidth="1"/>
    <col min="747" max="747" width="12.625" style="2" customWidth="1"/>
    <col min="748" max="748" width="12.125" style="2" customWidth="1"/>
    <col min="749" max="749" width="11.25" style="2" customWidth="1"/>
    <col min="750" max="750" width="10.375" style="2" customWidth="1"/>
    <col min="751" max="751" width="10" style="2" customWidth="1"/>
    <col min="752" max="752" width="8.875" style="2" customWidth="1"/>
    <col min="753" max="753" width="12.75" style="2" customWidth="1"/>
    <col min="754" max="758" width="16.125" style="2" customWidth="1"/>
    <col min="759" max="760" width="15" style="2" customWidth="1"/>
    <col min="761" max="761" width="12.75" style="2" customWidth="1"/>
    <col min="762" max="763" width="15" style="2" customWidth="1"/>
    <col min="764" max="995" width="9.125" style="2"/>
    <col min="996" max="996" width="6.125" style="2" customWidth="1"/>
    <col min="997" max="997" width="42.375" style="2" customWidth="1"/>
    <col min="998" max="998" width="12.25" style="2" customWidth="1"/>
    <col min="999" max="999" width="12.75" style="2" customWidth="1"/>
    <col min="1000" max="1000" width="12.625" style="2" customWidth="1"/>
    <col min="1001" max="1001" width="12.75" style="2" customWidth="1"/>
    <col min="1002" max="1002" width="13.75" style="2" customWidth="1"/>
    <col min="1003" max="1003" width="12.625" style="2" customWidth="1"/>
    <col min="1004" max="1004" width="12.125" style="2" customWidth="1"/>
    <col min="1005" max="1005" width="11.25" style="2" customWidth="1"/>
    <col min="1006" max="1006" width="10.375" style="2" customWidth="1"/>
    <col min="1007" max="1007" width="10" style="2" customWidth="1"/>
    <col min="1008" max="1008" width="8.875" style="2" customWidth="1"/>
    <col min="1009" max="1009" width="12.75" style="2" customWidth="1"/>
    <col min="1010" max="1014" width="16.125" style="2" customWidth="1"/>
    <col min="1015" max="1016" width="15" style="2" customWidth="1"/>
    <col min="1017" max="1017" width="12.75" style="2" customWidth="1"/>
    <col min="1018" max="1019" width="15" style="2" customWidth="1"/>
    <col min="1020" max="1251" width="9.125" style="2"/>
    <col min="1252" max="1252" width="6.125" style="2" customWidth="1"/>
    <col min="1253" max="1253" width="42.375" style="2" customWidth="1"/>
    <col min="1254" max="1254" width="12.25" style="2" customWidth="1"/>
    <col min="1255" max="1255" width="12.75" style="2" customWidth="1"/>
    <col min="1256" max="1256" width="12.625" style="2" customWidth="1"/>
    <col min="1257" max="1257" width="12.75" style="2" customWidth="1"/>
    <col min="1258" max="1258" width="13.75" style="2" customWidth="1"/>
    <col min="1259" max="1259" width="12.625" style="2" customWidth="1"/>
    <col min="1260" max="1260" width="12.125" style="2" customWidth="1"/>
    <col min="1261" max="1261" width="11.25" style="2" customWidth="1"/>
    <col min="1262" max="1262" width="10.375" style="2" customWidth="1"/>
    <col min="1263" max="1263" width="10" style="2" customWidth="1"/>
    <col min="1264" max="1264" width="8.875" style="2" customWidth="1"/>
    <col min="1265" max="1265" width="12.75" style="2" customWidth="1"/>
    <col min="1266" max="1270" width="16.125" style="2" customWidth="1"/>
    <col min="1271" max="1272" width="15" style="2" customWidth="1"/>
    <col min="1273" max="1273" width="12.75" style="2" customWidth="1"/>
    <col min="1274" max="1275" width="15" style="2" customWidth="1"/>
    <col min="1276" max="1507" width="9.125" style="2"/>
    <col min="1508" max="1508" width="6.125" style="2" customWidth="1"/>
    <col min="1509" max="1509" width="42.375" style="2" customWidth="1"/>
    <col min="1510" max="1510" width="12.25" style="2" customWidth="1"/>
    <col min="1511" max="1511" width="12.75" style="2" customWidth="1"/>
    <col min="1512" max="1512" width="12.625" style="2" customWidth="1"/>
    <col min="1513" max="1513" width="12.75" style="2" customWidth="1"/>
    <col min="1514" max="1514" width="13.75" style="2" customWidth="1"/>
    <col min="1515" max="1515" width="12.625" style="2" customWidth="1"/>
    <col min="1516" max="1516" width="12.125" style="2" customWidth="1"/>
    <col min="1517" max="1517" width="11.25" style="2" customWidth="1"/>
    <col min="1518" max="1518" width="10.375" style="2" customWidth="1"/>
    <col min="1519" max="1519" width="10" style="2" customWidth="1"/>
    <col min="1520" max="1520" width="8.875" style="2" customWidth="1"/>
    <col min="1521" max="1521" width="12.75" style="2" customWidth="1"/>
    <col min="1522" max="1526" width="16.125" style="2" customWidth="1"/>
    <col min="1527" max="1528" width="15" style="2" customWidth="1"/>
    <col min="1529" max="1529" width="12.75" style="2" customWidth="1"/>
    <col min="1530" max="1531" width="15" style="2" customWidth="1"/>
    <col min="1532" max="1763" width="9.125" style="2"/>
    <col min="1764" max="1764" width="6.125" style="2" customWidth="1"/>
    <col min="1765" max="1765" width="42.375" style="2" customWidth="1"/>
    <col min="1766" max="1766" width="12.25" style="2" customWidth="1"/>
    <col min="1767" max="1767" width="12.75" style="2" customWidth="1"/>
    <col min="1768" max="1768" width="12.625" style="2" customWidth="1"/>
    <col min="1769" max="1769" width="12.75" style="2" customWidth="1"/>
    <col min="1770" max="1770" width="13.75" style="2" customWidth="1"/>
    <col min="1771" max="1771" width="12.625" style="2" customWidth="1"/>
    <col min="1772" max="1772" width="12.125" style="2" customWidth="1"/>
    <col min="1773" max="1773" width="11.25" style="2" customWidth="1"/>
    <col min="1774" max="1774" width="10.375" style="2" customWidth="1"/>
    <col min="1775" max="1775" width="10" style="2" customWidth="1"/>
    <col min="1776" max="1776" width="8.875" style="2" customWidth="1"/>
    <col min="1777" max="1777" width="12.75" style="2" customWidth="1"/>
    <col min="1778" max="1782" width="16.125" style="2" customWidth="1"/>
    <col min="1783" max="1784" width="15" style="2" customWidth="1"/>
    <col min="1785" max="1785" width="12.75" style="2" customWidth="1"/>
    <col min="1786" max="1787" width="15" style="2" customWidth="1"/>
    <col min="1788" max="2019" width="9.125" style="2"/>
    <col min="2020" max="2020" width="6.125" style="2" customWidth="1"/>
    <col min="2021" max="2021" width="42.375" style="2" customWidth="1"/>
    <col min="2022" max="2022" width="12.25" style="2" customWidth="1"/>
    <col min="2023" max="2023" width="12.75" style="2" customWidth="1"/>
    <col min="2024" max="2024" width="12.625" style="2" customWidth="1"/>
    <col min="2025" max="2025" width="12.75" style="2" customWidth="1"/>
    <col min="2026" max="2026" width="13.75" style="2" customWidth="1"/>
    <col min="2027" max="2027" width="12.625" style="2" customWidth="1"/>
    <col min="2028" max="2028" width="12.125" style="2" customWidth="1"/>
    <col min="2029" max="2029" width="11.25" style="2" customWidth="1"/>
    <col min="2030" max="2030" width="10.375" style="2" customWidth="1"/>
    <col min="2031" max="2031" width="10" style="2" customWidth="1"/>
    <col min="2032" max="2032" width="8.875" style="2" customWidth="1"/>
    <col min="2033" max="2033" width="12.75" style="2" customWidth="1"/>
    <col min="2034" max="2038" width="16.125" style="2" customWidth="1"/>
    <col min="2039" max="2040" width="15" style="2" customWidth="1"/>
    <col min="2041" max="2041" width="12.75" style="2" customWidth="1"/>
    <col min="2042" max="2043" width="15" style="2" customWidth="1"/>
    <col min="2044" max="2275" width="9.125" style="2"/>
    <col min="2276" max="2276" width="6.125" style="2" customWidth="1"/>
    <col min="2277" max="2277" width="42.375" style="2" customWidth="1"/>
    <col min="2278" max="2278" width="12.25" style="2" customWidth="1"/>
    <col min="2279" max="2279" width="12.75" style="2" customWidth="1"/>
    <col min="2280" max="2280" width="12.625" style="2" customWidth="1"/>
    <col min="2281" max="2281" width="12.75" style="2" customWidth="1"/>
    <col min="2282" max="2282" width="13.75" style="2" customWidth="1"/>
    <col min="2283" max="2283" width="12.625" style="2" customWidth="1"/>
    <col min="2284" max="2284" width="12.125" style="2" customWidth="1"/>
    <col min="2285" max="2285" width="11.25" style="2" customWidth="1"/>
    <col min="2286" max="2286" width="10.375" style="2" customWidth="1"/>
    <col min="2287" max="2287" width="10" style="2" customWidth="1"/>
    <col min="2288" max="2288" width="8.875" style="2" customWidth="1"/>
    <col min="2289" max="2289" width="12.75" style="2" customWidth="1"/>
    <col min="2290" max="2294" width="16.125" style="2" customWidth="1"/>
    <col min="2295" max="2296" width="15" style="2" customWidth="1"/>
    <col min="2297" max="2297" width="12.75" style="2" customWidth="1"/>
    <col min="2298" max="2299" width="15" style="2" customWidth="1"/>
    <col min="2300" max="2531" width="9.125" style="2"/>
    <col min="2532" max="2532" width="6.125" style="2" customWidth="1"/>
    <col min="2533" max="2533" width="42.375" style="2" customWidth="1"/>
    <col min="2534" max="2534" width="12.25" style="2" customWidth="1"/>
    <col min="2535" max="2535" width="12.75" style="2" customWidth="1"/>
    <col min="2536" max="2536" width="12.625" style="2" customWidth="1"/>
    <col min="2537" max="2537" width="12.75" style="2" customWidth="1"/>
    <col min="2538" max="2538" width="13.75" style="2" customWidth="1"/>
    <col min="2539" max="2539" width="12.625" style="2" customWidth="1"/>
    <col min="2540" max="2540" width="12.125" style="2" customWidth="1"/>
    <col min="2541" max="2541" width="11.25" style="2" customWidth="1"/>
    <col min="2542" max="2542" width="10.375" style="2" customWidth="1"/>
    <col min="2543" max="2543" width="10" style="2" customWidth="1"/>
    <col min="2544" max="2544" width="8.875" style="2" customWidth="1"/>
    <col min="2545" max="2545" width="12.75" style="2" customWidth="1"/>
    <col min="2546" max="2550" width="16.125" style="2" customWidth="1"/>
    <col min="2551" max="2552" width="15" style="2" customWidth="1"/>
    <col min="2553" max="2553" width="12.75" style="2" customWidth="1"/>
    <col min="2554" max="2555" width="15" style="2" customWidth="1"/>
    <col min="2556" max="2787" width="9.125" style="2"/>
    <col min="2788" max="2788" width="6.125" style="2" customWidth="1"/>
    <col min="2789" max="2789" width="42.375" style="2" customWidth="1"/>
    <col min="2790" max="2790" width="12.25" style="2" customWidth="1"/>
    <col min="2791" max="2791" width="12.75" style="2" customWidth="1"/>
    <col min="2792" max="2792" width="12.625" style="2" customWidth="1"/>
    <col min="2793" max="2793" width="12.75" style="2" customWidth="1"/>
    <col min="2794" max="2794" width="13.75" style="2" customWidth="1"/>
    <col min="2795" max="2795" width="12.625" style="2" customWidth="1"/>
    <col min="2796" max="2796" width="12.125" style="2" customWidth="1"/>
    <col min="2797" max="2797" width="11.25" style="2" customWidth="1"/>
    <col min="2798" max="2798" width="10.375" style="2" customWidth="1"/>
    <col min="2799" max="2799" width="10" style="2" customWidth="1"/>
    <col min="2800" max="2800" width="8.875" style="2" customWidth="1"/>
    <col min="2801" max="2801" width="12.75" style="2" customWidth="1"/>
    <col min="2802" max="2806" width="16.125" style="2" customWidth="1"/>
    <col min="2807" max="2808" width="15" style="2" customWidth="1"/>
    <col min="2809" max="2809" width="12.75" style="2" customWidth="1"/>
    <col min="2810" max="2811" width="15" style="2" customWidth="1"/>
    <col min="2812" max="3043" width="9.125" style="2"/>
    <col min="3044" max="3044" width="6.125" style="2" customWidth="1"/>
    <col min="3045" max="3045" width="42.375" style="2" customWidth="1"/>
    <col min="3046" max="3046" width="12.25" style="2" customWidth="1"/>
    <col min="3047" max="3047" width="12.75" style="2" customWidth="1"/>
    <col min="3048" max="3048" width="12.625" style="2" customWidth="1"/>
    <col min="3049" max="3049" width="12.75" style="2" customWidth="1"/>
    <col min="3050" max="3050" width="13.75" style="2" customWidth="1"/>
    <col min="3051" max="3051" width="12.625" style="2" customWidth="1"/>
    <col min="3052" max="3052" width="12.125" style="2" customWidth="1"/>
    <col min="3053" max="3053" width="11.25" style="2" customWidth="1"/>
    <col min="3054" max="3054" width="10.375" style="2" customWidth="1"/>
    <col min="3055" max="3055" width="10" style="2" customWidth="1"/>
    <col min="3056" max="3056" width="8.875" style="2" customWidth="1"/>
    <col min="3057" max="3057" width="12.75" style="2" customWidth="1"/>
    <col min="3058" max="3062" width="16.125" style="2" customWidth="1"/>
    <col min="3063" max="3064" width="15" style="2" customWidth="1"/>
    <col min="3065" max="3065" width="12.75" style="2" customWidth="1"/>
    <col min="3066" max="3067" width="15" style="2" customWidth="1"/>
    <col min="3068" max="3299" width="9.125" style="2"/>
    <col min="3300" max="3300" width="6.125" style="2" customWidth="1"/>
    <col min="3301" max="3301" width="42.375" style="2" customWidth="1"/>
    <col min="3302" max="3302" width="12.25" style="2" customWidth="1"/>
    <col min="3303" max="3303" width="12.75" style="2" customWidth="1"/>
    <col min="3304" max="3304" width="12.625" style="2" customWidth="1"/>
    <col min="3305" max="3305" width="12.75" style="2" customWidth="1"/>
    <col min="3306" max="3306" width="13.75" style="2" customWidth="1"/>
    <col min="3307" max="3307" width="12.625" style="2" customWidth="1"/>
    <col min="3308" max="3308" width="12.125" style="2" customWidth="1"/>
    <col min="3309" max="3309" width="11.25" style="2" customWidth="1"/>
    <col min="3310" max="3310" width="10.375" style="2" customWidth="1"/>
    <col min="3311" max="3311" width="10" style="2" customWidth="1"/>
    <col min="3312" max="3312" width="8.875" style="2" customWidth="1"/>
    <col min="3313" max="3313" width="12.75" style="2" customWidth="1"/>
    <col min="3314" max="3318" width="16.125" style="2" customWidth="1"/>
    <col min="3319" max="3320" width="15" style="2" customWidth="1"/>
    <col min="3321" max="3321" width="12.75" style="2" customWidth="1"/>
    <col min="3322" max="3323" width="15" style="2" customWidth="1"/>
    <col min="3324" max="3555" width="9.125" style="2"/>
    <col min="3556" max="3556" width="6.125" style="2" customWidth="1"/>
    <col min="3557" max="3557" width="42.375" style="2" customWidth="1"/>
    <col min="3558" max="3558" width="12.25" style="2" customWidth="1"/>
    <col min="3559" max="3559" width="12.75" style="2" customWidth="1"/>
    <col min="3560" max="3560" width="12.625" style="2" customWidth="1"/>
    <col min="3561" max="3561" width="12.75" style="2" customWidth="1"/>
    <col min="3562" max="3562" width="13.75" style="2" customWidth="1"/>
    <col min="3563" max="3563" width="12.625" style="2" customWidth="1"/>
    <col min="3564" max="3564" width="12.125" style="2" customWidth="1"/>
    <col min="3565" max="3565" width="11.25" style="2" customWidth="1"/>
    <col min="3566" max="3566" width="10.375" style="2" customWidth="1"/>
    <col min="3567" max="3567" width="10" style="2" customWidth="1"/>
    <col min="3568" max="3568" width="8.875" style="2" customWidth="1"/>
    <col min="3569" max="3569" width="12.75" style="2" customWidth="1"/>
    <col min="3570" max="3574" width="16.125" style="2" customWidth="1"/>
    <col min="3575" max="3576" width="15" style="2" customWidth="1"/>
    <col min="3577" max="3577" width="12.75" style="2" customWidth="1"/>
    <col min="3578" max="3579" width="15" style="2" customWidth="1"/>
    <col min="3580" max="3811" width="9.125" style="2"/>
    <col min="3812" max="3812" width="6.125" style="2" customWidth="1"/>
    <col min="3813" max="3813" width="42.375" style="2" customWidth="1"/>
    <col min="3814" max="3814" width="12.25" style="2" customWidth="1"/>
    <col min="3815" max="3815" width="12.75" style="2" customWidth="1"/>
    <col min="3816" max="3816" width="12.625" style="2" customWidth="1"/>
    <col min="3817" max="3817" width="12.75" style="2" customWidth="1"/>
    <col min="3818" max="3818" width="13.75" style="2" customWidth="1"/>
    <col min="3819" max="3819" width="12.625" style="2" customWidth="1"/>
    <col min="3820" max="3820" width="12.125" style="2" customWidth="1"/>
    <col min="3821" max="3821" width="11.25" style="2" customWidth="1"/>
    <col min="3822" max="3822" width="10.375" style="2" customWidth="1"/>
    <col min="3823" max="3823" width="10" style="2" customWidth="1"/>
    <col min="3824" max="3824" width="8.875" style="2" customWidth="1"/>
    <col min="3825" max="3825" width="12.75" style="2" customWidth="1"/>
    <col min="3826" max="3830" width="16.125" style="2" customWidth="1"/>
    <col min="3831" max="3832" width="15" style="2" customWidth="1"/>
    <col min="3833" max="3833" width="12.75" style="2" customWidth="1"/>
    <col min="3834" max="3835" width="15" style="2" customWidth="1"/>
    <col min="3836" max="4067" width="9.125" style="2"/>
    <col min="4068" max="4068" width="6.125" style="2" customWidth="1"/>
    <col min="4069" max="4069" width="42.375" style="2" customWidth="1"/>
    <col min="4070" max="4070" width="12.25" style="2" customWidth="1"/>
    <col min="4071" max="4071" width="12.75" style="2" customWidth="1"/>
    <col min="4072" max="4072" width="12.625" style="2" customWidth="1"/>
    <col min="4073" max="4073" width="12.75" style="2" customWidth="1"/>
    <col min="4074" max="4074" width="13.75" style="2" customWidth="1"/>
    <col min="4075" max="4075" width="12.625" style="2" customWidth="1"/>
    <col min="4076" max="4076" width="12.125" style="2" customWidth="1"/>
    <col min="4077" max="4077" width="11.25" style="2" customWidth="1"/>
    <col min="4078" max="4078" width="10.375" style="2" customWidth="1"/>
    <col min="4079" max="4079" width="10" style="2" customWidth="1"/>
    <col min="4080" max="4080" width="8.875" style="2" customWidth="1"/>
    <col min="4081" max="4081" width="12.75" style="2" customWidth="1"/>
    <col min="4082" max="4086" width="16.125" style="2" customWidth="1"/>
    <col min="4087" max="4088" width="15" style="2" customWidth="1"/>
    <col min="4089" max="4089" width="12.75" style="2" customWidth="1"/>
    <col min="4090" max="4091" width="15" style="2" customWidth="1"/>
    <col min="4092" max="4323" width="9.125" style="2"/>
    <col min="4324" max="4324" width="6.125" style="2" customWidth="1"/>
    <col min="4325" max="4325" width="42.375" style="2" customWidth="1"/>
    <col min="4326" max="4326" width="12.25" style="2" customWidth="1"/>
    <col min="4327" max="4327" width="12.75" style="2" customWidth="1"/>
    <col min="4328" max="4328" width="12.625" style="2" customWidth="1"/>
    <col min="4329" max="4329" width="12.75" style="2" customWidth="1"/>
    <col min="4330" max="4330" width="13.75" style="2" customWidth="1"/>
    <col min="4331" max="4331" width="12.625" style="2" customWidth="1"/>
    <col min="4332" max="4332" width="12.125" style="2" customWidth="1"/>
    <col min="4333" max="4333" width="11.25" style="2" customWidth="1"/>
    <col min="4334" max="4334" width="10.375" style="2" customWidth="1"/>
    <col min="4335" max="4335" width="10" style="2" customWidth="1"/>
    <col min="4336" max="4336" width="8.875" style="2" customWidth="1"/>
    <col min="4337" max="4337" width="12.75" style="2" customWidth="1"/>
    <col min="4338" max="4342" width="16.125" style="2" customWidth="1"/>
    <col min="4343" max="4344" width="15" style="2" customWidth="1"/>
    <col min="4345" max="4345" width="12.75" style="2" customWidth="1"/>
    <col min="4346" max="4347" width="15" style="2" customWidth="1"/>
    <col min="4348" max="4579" width="9.125" style="2"/>
    <col min="4580" max="4580" width="6.125" style="2" customWidth="1"/>
    <col min="4581" max="4581" width="42.375" style="2" customWidth="1"/>
    <col min="4582" max="4582" width="12.25" style="2" customWidth="1"/>
    <col min="4583" max="4583" width="12.75" style="2" customWidth="1"/>
    <col min="4584" max="4584" width="12.625" style="2" customWidth="1"/>
    <col min="4585" max="4585" width="12.75" style="2" customWidth="1"/>
    <col min="4586" max="4586" width="13.75" style="2" customWidth="1"/>
    <col min="4587" max="4587" width="12.625" style="2" customWidth="1"/>
    <col min="4588" max="4588" width="12.125" style="2" customWidth="1"/>
    <col min="4589" max="4589" width="11.25" style="2" customWidth="1"/>
    <col min="4590" max="4590" width="10.375" style="2" customWidth="1"/>
    <col min="4591" max="4591" width="10" style="2" customWidth="1"/>
    <col min="4592" max="4592" width="8.875" style="2" customWidth="1"/>
    <col min="4593" max="4593" width="12.75" style="2" customWidth="1"/>
    <col min="4594" max="4598" width="16.125" style="2" customWidth="1"/>
    <col min="4599" max="4600" width="15" style="2" customWidth="1"/>
    <col min="4601" max="4601" width="12.75" style="2" customWidth="1"/>
    <col min="4602" max="4603" width="15" style="2" customWidth="1"/>
    <col min="4604" max="4835" width="9.125" style="2"/>
    <col min="4836" max="4836" width="6.125" style="2" customWidth="1"/>
    <col min="4837" max="4837" width="42.375" style="2" customWidth="1"/>
    <col min="4838" max="4838" width="12.25" style="2" customWidth="1"/>
    <col min="4839" max="4839" width="12.75" style="2" customWidth="1"/>
    <col min="4840" max="4840" width="12.625" style="2" customWidth="1"/>
    <col min="4841" max="4841" width="12.75" style="2" customWidth="1"/>
    <col min="4842" max="4842" width="13.75" style="2" customWidth="1"/>
    <col min="4843" max="4843" width="12.625" style="2" customWidth="1"/>
    <col min="4844" max="4844" width="12.125" style="2" customWidth="1"/>
    <col min="4845" max="4845" width="11.25" style="2" customWidth="1"/>
    <col min="4846" max="4846" width="10.375" style="2" customWidth="1"/>
    <col min="4847" max="4847" width="10" style="2" customWidth="1"/>
    <col min="4848" max="4848" width="8.875" style="2" customWidth="1"/>
    <col min="4849" max="4849" width="12.75" style="2" customWidth="1"/>
    <col min="4850" max="4854" width="16.125" style="2" customWidth="1"/>
    <col min="4855" max="4856" width="15" style="2" customWidth="1"/>
    <col min="4857" max="4857" width="12.75" style="2" customWidth="1"/>
    <col min="4858" max="4859" width="15" style="2" customWidth="1"/>
    <col min="4860" max="5091" width="9.125" style="2"/>
    <col min="5092" max="5092" width="6.125" style="2" customWidth="1"/>
    <col min="5093" max="5093" width="42.375" style="2" customWidth="1"/>
    <col min="5094" max="5094" width="12.25" style="2" customWidth="1"/>
    <col min="5095" max="5095" width="12.75" style="2" customWidth="1"/>
    <col min="5096" max="5096" width="12.625" style="2" customWidth="1"/>
    <col min="5097" max="5097" width="12.75" style="2" customWidth="1"/>
    <col min="5098" max="5098" width="13.75" style="2" customWidth="1"/>
    <col min="5099" max="5099" width="12.625" style="2" customWidth="1"/>
    <col min="5100" max="5100" width="12.125" style="2" customWidth="1"/>
    <col min="5101" max="5101" width="11.25" style="2" customWidth="1"/>
    <col min="5102" max="5102" width="10.375" style="2" customWidth="1"/>
    <col min="5103" max="5103" width="10" style="2" customWidth="1"/>
    <col min="5104" max="5104" width="8.875" style="2" customWidth="1"/>
    <col min="5105" max="5105" width="12.75" style="2" customWidth="1"/>
    <col min="5106" max="5110" width="16.125" style="2" customWidth="1"/>
    <col min="5111" max="5112" width="15" style="2" customWidth="1"/>
    <col min="5113" max="5113" width="12.75" style="2" customWidth="1"/>
    <col min="5114" max="5115" width="15" style="2" customWidth="1"/>
    <col min="5116" max="5347" width="9.125" style="2"/>
    <col min="5348" max="5348" width="6.125" style="2" customWidth="1"/>
    <col min="5349" max="5349" width="42.375" style="2" customWidth="1"/>
    <col min="5350" max="5350" width="12.25" style="2" customWidth="1"/>
    <col min="5351" max="5351" width="12.75" style="2" customWidth="1"/>
    <col min="5352" max="5352" width="12.625" style="2" customWidth="1"/>
    <col min="5353" max="5353" width="12.75" style="2" customWidth="1"/>
    <col min="5354" max="5354" width="13.75" style="2" customWidth="1"/>
    <col min="5355" max="5355" width="12.625" style="2" customWidth="1"/>
    <col min="5356" max="5356" width="12.125" style="2" customWidth="1"/>
    <col min="5357" max="5357" width="11.25" style="2" customWidth="1"/>
    <col min="5358" max="5358" width="10.375" style="2" customWidth="1"/>
    <col min="5359" max="5359" width="10" style="2" customWidth="1"/>
    <col min="5360" max="5360" width="8.875" style="2" customWidth="1"/>
    <col min="5361" max="5361" width="12.75" style="2" customWidth="1"/>
    <col min="5362" max="5366" width="16.125" style="2" customWidth="1"/>
    <col min="5367" max="5368" width="15" style="2" customWidth="1"/>
    <col min="5369" max="5369" width="12.75" style="2" customWidth="1"/>
    <col min="5370" max="5371" width="15" style="2" customWidth="1"/>
    <col min="5372" max="5603" width="9.125" style="2"/>
    <col min="5604" max="5604" width="6.125" style="2" customWidth="1"/>
    <col min="5605" max="5605" width="42.375" style="2" customWidth="1"/>
    <col min="5606" max="5606" width="12.25" style="2" customWidth="1"/>
    <col min="5607" max="5607" width="12.75" style="2" customWidth="1"/>
    <col min="5608" max="5608" width="12.625" style="2" customWidth="1"/>
    <col min="5609" max="5609" width="12.75" style="2" customWidth="1"/>
    <col min="5610" max="5610" width="13.75" style="2" customWidth="1"/>
    <col min="5611" max="5611" width="12.625" style="2" customWidth="1"/>
    <col min="5612" max="5612" width="12.125" style="2" customWidth="1"/>
    <col min="5613" max="5613" width="11.25" style="2" customWidth="1"/>
    <col min="5614" max="5614" width="10.375" style="2" customWidth="1"/>
    <col min="5615" max="5615" width="10" style="2" customWidth="1"/>
    <col min="5616" max="5616" width="8.875" style="2" customWidth="1"/>
    <col min="5617" max="5617" width="12.75" style="2" customWidth="1"/>
    <col min="5618" max="5622" width="16.125" style="2" customWidth="1"/>
    <col min="5623" max="5624" width="15" style="2" customWidth="1"/>
    <col min="5625" max="5625" width="12.75" style="2" customWidth="1"/>
    <col min="5626" max="5627" width="15" style="2" customWidth="1"/>
    <col min="5628" max="5859" width="9.125" style="2"/>
    <col min="5860" max="5860" width="6.125" style="2" customWidth="1"/>
    <col min="5861" max="5861" width="42.375" style="2" customWidth="1"/>
    <col min="5862" max="5862" width="12.25" style="2" customWidth="1"/>
    <col min="5863" max="5863" width="12.75" style="2" customWidth="1"/>
    <col min="5864" max="5864" width="12.625" style="2" customWidth="1"/>
    <col min="5865" max="5865" width="12.75" style="2" customWidth="1"/>
    <col min="5866" max="5866" width="13.75" style="2" customWidth="1"/>
    <col min="5867" max="5867" width="12.625" style="2" customWidth="1"/>
    <col min="5868" max="5868" width="12.125" style="2" customWidth="1"/>
    <col min="5869" max="5869" width="11.25" style="2" customWidth="1"/>
    <col min="5870" max="5870" width="10.375" style="2" customWidth="1"/>
    <col min="5871" max="5871" width="10" style="2" customWidth="1"/>
    <col min="5872" max="5872" width="8.875" style="2" customWidth="1"/>
    <col min="5873" max="5873" width="12.75" style="2" customWidth="1"/>
    <col min="5874" max="5878" width="16.125" style="2" customWidth="1"/>
    <col min="5879" max="5880" width="15" style="2" customWidth="1"/>
    <col min="5881" max="5881" width="12.75" style="2" customWidth="1"/>
    <col min="5882" max="5883" width="15" style="2" customWidth="1"/>
    <col min="5884" max="6115" width="9.125" style="2"/>
    <col min="6116" max="6116" width="6.125" style="2" customWidth="1"/>
    <col min="6117" max="6117" width="42.375" style="2" customWidth="1"/>
    <col min="6118" max="6118" width="12.25" style="2" customWidth="1"/>
    <col min="6119" max="6119" width="12.75" style="2" customWidth="1"/>
    <col min="6120" max="6120" width="12.625" style="2" customWidth="1"/>
    <col min="6121" max="6121" width="12.75" style="2" customWidth="1"/>
    <col min="6122" max="6122" width="13.75" style="2" customWidth="1"/>
    <col min="6123" max="6123" width="12.625" style="2" customWidth="1"/>
    <col min="6124" max="6124" width="12.125" style="2" customWidth="1"/>
    <col min="6125" max="6125" width="11.25" style="2" customWidth="1"/>
    <col min="6126" max="6126" width="10.375" style="2" customWidth="1"/>
    <col min="6127" max="6127" width="10" style="2" customWidth="1"/>
    <col min="6128" max="6128" width="8.875" style="2" customWidth="1"/>
    <col min="6129" max="6129" width="12.75" style="2" customWidth="1"/>
    <col min="6130" max="6134" width="16.125" style="2" customWidth="1"/>
    <col min="6135" max="6136" width="15" style="2" customWidth="1"/>
    <col min="6137" max="6137" width="12.75" style="2" customWidth="1"/>
    <col min="6138" max="6139" width="15" style="2" customWidth="1"/>
    <col min="6140" max="6371" width="9.125" style="2"/>
    <col min="6372" max="6372" width="6.125" style="2" customWidth="1"/>
    <col min="6373" max="6373" width="42.375" style="2" customWidth="1"/>
    <col min="6374" max="6374" width="12.25" style="2" customWidth="1"/>
    <col min="6375" max="6375" width="12.75" style="2" customWidth="1"/>
    <col min="6376" max="6376" width="12.625" style="2" customWidth="1"/>
    <col min="6377" max="6377" width="12.75" style="2" customWidth="1"/>
    <col min="6378" max="6378" width="13.75" style="2" customWidth="1"/>
    <col min="6379" max="6379" width="12.625" style="2" customWidth="1"/>
    <col min="6380" max="6380" width="12.125" style="2" customWidth="1"/>
    <col min="6381" max="6381" width="11.25" style="2" customWidth="1"/>
    <col min="6382" max="6382" width="10.375" style="2" customWidth="1"/>
    <col min="6383" max="6383" width="10" style="2" customWidth="1"/>
    <col min="6384" max="6384" width="8.875" style="2" customWidth="1"/>
    <col min="6385" max="6385" width="12.75" style="2" customWidth="1"/>
    <col min="6386" max="6390" width="16.125" style="2" customWidth="1"/>
    <col min="6391" max="6392" width="15" style="2" customWidth="1"/>
    <col min="6393" max="6393" width="12.75" style="2" customWidth="1"/>
    <col min="6394" max="6395" width="15" style="2" customWidth="1"/>
    <col min="6396" max="6627" width="9.125" style="2"/>
    <col min="6628" max="6628" width="6.125" style="2" customWidth="1"/>
    <col min="6629" max="6629" width="42.375" style="2" customWidth="1"/>
    <col min="6630" max="6630" width="12.25" style="2" customWidth="1"/>
    <col min="6631" max="6631" width="12.75" style="2" customWidth="1"/>
    <col min="6632" max="6632" width="12.625" style="2" customWidth="1"/>
    <col min="6633" max="6633" width="12.75" style="2" customWidth="1"/>
    <col min="6634" max="6634" width="13.75" style="2" customWidth="1"/>
    <col min="6635" max="6635" width="12.625" style="2" customWidth="1"/>
    <col min="6636" max="6636" width="12.125" style="2" customWidth="1"/>
    <col min="6637" max="6637" width="11.25" style="2" customWidth="1"/>
    <col min="6638" max="6638" width="10.375" style="2" customWidth="1"/>
    <col min="6639" max="6639" width="10" style="2" customWidth="1"/>
    <col min="6640" max="6640" width="8.875" style="2" customWidth="1"/>
    <col min="6641" max="6641" width="12.75" style="2" customWidth="1"/>
    <col min="6642" max="6646" width="16.125" style="2" customWidth="1"/>
    <col min="6647" max="6648" width="15" style="2" customWidth="1"/>
    <col min="6649" max="6649" width="12.75" style="2" customWidth="1"/>
    <col min="6650" max="6651" width="15" style="2" customWidth="1"/>
    <col min="6652" max="6883" width="9.125" style="2"/>
    <col min="6884" max="6884" width="6.125" style="2" customWidth="1"/>
    <col min="6885" max="6885" width="42.375" style="2" customWidth="1"/>
    <col min="6886" max="6886" width="12.25" style="2" customWidth="1"/>
    <col min="6887" max="6887" width="12.75" style="2" customWidth="1"/>
    <col min="6888" max="6888" width="12.625" style="2" customWidth="1"/>
    <col min="6889" max="6889" width="12.75" style="2" customWidth="1"/>
    <col min="6890" max="6890" width="13.75" style="2" customWidth="1"/>
    <col min="6891" max="6891" width="12.625" style="2" customWidth="1"/>
    <col min="6892" max="6892" width="12.125" style="2" customWidth="1"/>
    <col min="6893" max="6893" width="11.25" style="2" customWidth="1"/>
    <col min="6894" max="6894" width="10.375" style="2" customWidth="1"/>
    <col min="6895" max="6895" width="10" style="2" customWidth="1"/>
    <col min="6896" max="6896" width="8.875" style="2" customWidth="1"/>
    <col min="6897" max="6897" width="12.75" style="2" customWidth="1"/>
    <col min="6898" max="6902" width="16.125" style="2" customWidth="1"/>
    <col min="6903" max="6904" width="15" style="2" customWidth="1"/>
    <col min="6905" max="6905" width="12.75" style="2" customWidth="1"/>
    <col min="6906" max="6907" width="15" style="2" customWidth="1"/>
    <col min="6908" max="7139" width="9.125" style="2"/>
    <col min="7140" max="7140" width="6.125" style="2" customWidth="1"/>
    <col min="7141" max="7141" width="42.375" style="2" customWidth="1"/>
    <col min="7142" max="7142" width="12.25" style="2" customWidth="1"/>
    <col min="7143" max="7143" width="12.75" style="2" customWidth="1"/>
    <col min="7144" max="7144" width="12.625" style="2" customWidth="1"/>
    <col min="7145" max="7145" width="12.75" style="2" customWidth="1"/>
    <col min="7146" max="7146" width="13.75" style="2" customWidth="1"/>
    <col min="7147" max="7147" width="12.625" style="2" customWidth="1"/>
    <col min="7148" max="7148" width="12.125" style="2" customWidth="1"/>
    <col min="7149" max="7149" width="11.25" style="2" customWidth="1"/>
    <col min="7150" max="7150" width="10.375" style="2" customWidth="1"/>
    <col min="7151" max="7151" width="10" style="2" customWidth="1"/>
    <col min="7152" max="7152" width="8.875" style="2" customWidth="1"/>
    <col min="7153" max="7153" width="12.75" style="2" customWidth="1"/>
    <col min="7154" max="7158" width="16.125" style="2" customWidth="1"/>
    <col min="7159" max="7160" width="15" style="2" customWidth="1"/>
    <col min="7161" max="7161" width="12.75" style="2" customWidth="1"/>
    <col min="7162" max="7163" width="15" style="2" customWidth="1"/>
    <col min="7164" max="7395" width="9.125" style="2"/>
    <col min="7396" max="7396" width="6.125" style="2" customWidth="1"/>
    <col min="7397" max="7397" width="42.375" style="2" customWidth="1"/>
    <col min="7398" max="7398" width="12.25" style="2" customWidth="1"/>
    <col min="7399" max="7399" width="12.75" style="2" customWidth="1"/>
    <col min="7400" max="7400" width="12.625" style="2" customWidth="1"/>
    <col min="7401" max="7401" width="12.75" style="2" customWidth="1"/>
    <col min="7402" max="7402" width="13.75" style="2" customWidth="1"/>
    <col min="7403" max="7403" width="12.625" style="2" customWidth="1"/>
    <col min="7404" max="7404" width="12.125" style="2" customWidth="1"/>
    <col min="7405" max="7405" width="11.25" style="2" customWidth="1"/>
    <col min="7406" max="7406" width="10.375" style="2" customWidth="1"/>
    <col min="7407" max="7407" width="10" style="2" customWidth="1"/>
    <col min="7408" max="7408" width="8.875" style="2" customWidth="1"/>
    <col min="7409" max="7409" width="12.75" style="2" customWidth="1"/>
    <col min="7410" max="7414" width="16.125" style="2" customWidth="1"/>
    <col min="7415" max="7416" width="15" style="2" customWidth="1"/>
    <col min="7417" max="7417" width="12.75" style="2" customWidth="1"/>
    <col min="7418" max="7419" width="15" style="2" customWidth="1"/>
    <col min="7420" max="7651" width="9.125" style="2"/>
    <col min="7652" max="7652" width="6.125" style="2" customWidth="1"/>
    <col min="7653" max="7653" width="42.375" style="2" customWidth="1"/>
    <col min="7654" max="7654" width="12.25" style="2" customWidth="1"/>
    <col min="7655" max="7655" width="12.75" style="2" customWidth="1"/>
    <col min="7656" max="7656" width="12.625" style="2" customWidth="1"/>
    <col min="7657" max="7657" width="12.75" style="2" customWidth="1"/>
    <col min="7658" max="7658" width="13.75" style="2" customWidth="1"/>
    <col min="7659" max="7659" width="12.625" style="2" customWidth="1"/>
    <col min="7660" max="7660" width="12.125" style="2" customWidth="1"/>
    <col min="7661" max="7661" width="11.25" style="2" customWidth="1"/>
    <col min="7662" max="7662" width="10.375" style="2" customWidth="1"/>
    <col min="7663" max="7663" width="10" style="2" customWidth="1"/>
    <col min="7664" max="7664" width="8.875" style="2" customWidth="1"/>
    <col min="7665" max="7665" width="12.75" style="2" customWidth="1"/>
    <col min="7666" max="7670" width="16.125" style="2" customWidth="1"/>
    <col min="7671" max="7672" width="15" style="2" customWidth="1"/>
    <col min="7673" max="7673" width="12.75" style="2" customWidth="1"/>
    <col min="7674" max="7675" width="15" style="2" customWidth="1"/>
    <col min="7676" max="7907" width="9.125" style="2"/>
    <col min="7908" max="7908" width="6.125" style="2" customWidth="1"/>
    <col min="7909" max="7909" width="42.375" style="2" customWidth="1"/>
    <col min="7910" max="7910" width="12.25" style="2" customWidth="1"/>
    <col min="7911" max="7911" width="12.75" style="2" customWidth="1"/>
    <col min="7912" max="7912" width="12.625" style="2" customWidth="1"/>
    <col min="7913" max="7913" width="12.75" style="2" customWidth="1"/>
    <col min="7914" max="7914" width="13.75" style="2" customWidth="1"/>
    <col min="7915" max="7915" width="12.625" style="2" customWidth="1"/>
    <col min="7916" max="7916" width="12.125" style="2" customWidth="1"/>
    <col min="7917" max="7917" width="11.25" style="2" customWidth="1"/>
    <col min="7918" max="7918" width="10.375" style="2" customWidth="1"/>
    <col min="7919" max="7919" width="10" style="2" customWidth="1"/>
    <col min="7920" max="7920" width="8.875" style="2" customWidth="1"/>
    <col min="7921" max="7921" width="12.75" style="2" customWidth="1"/>
    <col min="7922" max="7926" width="16.125" style="2" customWidth="1"/>
    <col min="7927" max="7928" width="15" style="2" customWidth="1"/>
    <col min="7929" max="7929" width="12.75" style="2" customWidth="1"/>
    <col min="7930" max="7931" width="15" style="2" customWidth="1"/>
    <col min="7932" max="8163" width="9.125" style="2"/>
    <col min="8164" max="8164" width="6.125" style="2" customWidth="1"/>
    <col min="8165" max="8165" width="42.375" style="2" customWidth="1"/>
    <col min="8166" max="8166" width="12.25" style="2" customWidth="1"/>
    <col min="8167" max="8167" width="12.75" style="2" customWidth="1"/>
    <col min="8168" max="8168" width="12.625" style="2" customWidth="1"/>
    <col min="8169" max="8169" width="12.75" style="2" customWidth="1"/>
    <col min="8170" max="8170" width="13.75" style="2" customWidth="1"/>
    <col min="8171" max="8171" width="12.625" style="2" customWidth="1"/>
    <col min="8172" max="8172" width="12.125" style="2" customWidth="1"/>
    <col min="8173" max="8173" width="11.25" style="2" customWidth="1"/>
    <col min="8174" max="8174" width="10.375" style="2" customWidth="1"/>
    <col min="8175" max="8175" width="10" style="2" customWidth="1"/>
    <col min="8176" max="8176" width="8.875" style="2" customWidth="1"/>
    <col min="8177" max="8177" width="12.75" style="2" customWidth="1"/>
    <col min="8178" max="8182" width="16.125" style="2" customWidth="1"/>
    <col min="8183" max="8184" width="15" style="2" customWidth="1"/>
    <col min="8185" max="8185" width="12.75" style="2" customWidth="1"/>
    <col min="8186" max="8187" width="15" style="2" customWidth="1"/>
    <col min="8188" max="8419" width="9.125" style="2"/>
    <col min="8420" max="8420" width="6.125" style="2" customWidth="1"/>
    <col min="8421" max="8421" width="42.375" style="2" customWidth="1"/>
    <col min="8422" max="8422" width="12.25" style="2" customWidth="1"/>
    <col min="8423" max="8423" width="12.75" style="2" customWidth="1"/>
    <col min="8424" max="8424" width="12.625" style="2" customWidth="1"/>
    <col min="8425" max="8425" width="12.75" style="2" customWidth="1"/>
    <col min="8426" max="8426" width="13.75" style="2" customWidth="1"/>
    <col min="8427" max="8427" width="12.625" style="2" customWidth="1"/>
    <col min="8428" max="8428" width="12.125" style="2" customWidth="1"/>
    <col min="8429" max="8429" width="11.25" style="2" customWidth="1"/>
    <col min="8430" max="8430" width="10.375" style="2" customWidth="1"/>
    <col min="8431" max="8431" width="10" style="2" customWidth="1"/>
    <col min="8432" max="8432" width="8.875" style="2" customWidth="1"/>
    <col min="8433" max="8433" width="12.75" style="2" customWidth="1"/>
    <col min="8434" max="8438" width="16.125" style="2" customWidth="1"/>
    <col min="8439" max="8440" width="15" style="2" customWidth="1"/>
    <col min="8441" max="8441" width="12.75" style="2" customWidth="1"/>
    <col min="8442" max="8443" width="15" style="2" customWidth="1"/>
    <col min="8444" max="8675" width="9.125" style="2"/>
    <col min="8676" max="8676" width="6.125" style="2" customWidth="1"/>
    <col min="8677" max="8677" width="42.375" style="2" customWidth="1"/>
    <col min="8678" max="8678" width="12.25" style="2" customWidth="1"/>
    <col min="8679" max="8679" width="12.75" style="2" customWidth="1"/>
    <col min="8680" max="8680" width="12.625" style="2" customWidth="1"/>
    <col min="8681" max="8681" width="12.75" style="2" customWidth="1"/>
    <col min="8682" max="8682" width="13.75" style="2" customWidth="1"/>
    <col min="8683" max="8683" width="12.625" style="2" customWidth="1"/>
    <col min="8684" max="8684" width="12.125" style="2" customWidth="1"/>
    <col min="8685" max="8685" width="11.25" style="2" customWidth="1"/>
    <col min="8686" max="8686" width="10.375" style="2" customWidth="1"/>
    <col min="8687" max="8687" width="10" style="2" customWidth="1"/>
    <col min="8688" max="8688" width="8.875" style="2" customWidth="1"/>
    <col min="8689" max="8689" width="12.75" style="2" customWidth="1"/>
    <col min="8690" max="8694" width="16.125" style="2" customWidth="1"/>
    <col min="8695" max="8696" width="15" style="2" customWidth="1"/>
    <col min="8697" max="8697" width="12.75" style="2" customWidth="1"/>
    <col min="8698" max="8699" width="15" style="2" customWidth="1"/>
    <col min="8700" max="8931" width="9.125" style="2"/>
    <col min="8932" max="8932" width="6.125" style="2" customWidth="1"/>
    <col min="8933" max="8933" width="42.375" style="2" customWidth="1"/>
    <col min="8934" max="8934" width="12.25" style="2" customWidth="1"/>
    <col min="8935" max="8935" width="12.75" style="2" customWidth="1"/>
    <col min="8936" max="8936" width="12.625" style="2" customWidth="1"/>
    <col min="8937" max="8937" width="12.75" style="2" customWidth="1"/>
    <col min="8938" max="8938" width="13.75" style="2" customWidth="1"/>
    <col min="8939" max="8939" width="12.625" style="2" customWidth="1"/>
    <col min="8940" max="8940" width="12.125" style="2" customWidth="1"/>
    <col min="8941" max="8941" width="11.25" style="2" customWidth="1"/>
    <col min="8942" max="8942" width="10.375" style="2" customWidth="1"/>
    <col min="8943" max="8943" width="10" style="2" customWidth="1"/>
    <col min="8944" max="8944" width="8.875" style="2" customWidth="1"/>
    <col min="8945" max="8945" width="12.75" style="2" customWidth="1"/>
    <col min="8946" max="8950" width="16.125" style="2" customWidth="1"/>
    <col min="8951" max="8952" width="15" style="2" customWidth="1"/>
    <col min="8953" max="8953" width="12.75" style="2" customWidth="1"/>
    <col min="8954" max="8955" width="15" style="2" customWidth="1"/>
    <col min="8956" max="9187" width="9.125" style="2"/>
    <col min="9188" max="9188" width="6.125" style="2" customWidth="1"/>
    <col min="9189" max="9189" width="42.375" style="2" customWidth="1"/>
    <col min="9190" max="9190" width="12.25" style="2" customWidth="1"/>
    <col min="9191" max="9191" width="12.75" style="2" customWidth="1"/>
    <col min="9192" max="9192" width="12.625" style="2" customWidth="1"/>
    <col min="9193" max="9193" width="12.75" style="2" customWidth="1"/>
    <col min="9194" max="9194" width="13.75" style="2" customWidth="1"/>
    <col min="9195" max="9195" width="12.625" style="2" customWidth="1"/>
    <col min="9196" max="9196" width="12.125" style="2" customWidth="1"/>
    <col min="9197" max="9197" width="11.25" style="2" customWidth="1"/>
    <col min="9198" max="9198" width="10.375" style="2" customWidth="1"/>
    <col min="9199" max="9199" width="10" style="2" customWidth="1"/>
    <col min="9200" max="9200" width="8.875" style="2" customWidth="1"/>
    <col min="9201" max="9201" width="12.75" style="2" customWidth="1"/>
    <col min="9202" max="9206" width="16.125" style="2" customWidth="1"/>
    <col min="9207" max="9208" width="15" style="2" customWidth="1"/>
    <col min="9209" max="9209" width="12.75" style="2" customWidth="1"/>
    <col min="9210" max="9211" width="15" style="2" customWidth="1"/>
    <col min="9212" max="9443" width="9.125" style="2"/>
    <col min="9444" max="9444" width="6.125" style="2" customWidth="1"/>
    <col min="9445" max="9445" width="42.375" style="2" customWidth="1"/>
    <col min="9446" max="9446" width="12.25" style="2" customWidth="1"/>
    <col min="9447" max="9447" width="12.75" style="2" customWidth="1"/>
    <col min="9448" max="9448" width="12.625" style="2" customWidth="1"/>
    <col min="9449" max="9449" width="12.75" style="2" customWidth="1"/>
    <col min="9450" max="9450" width="13.75" style="2" customWidth="1"/>
    <col min="9451" max="9451" width="12.625" style="2" customWidth="1"/>
    <col min="9452" max="9452" width="12.125" style="2" customWidth="1"/>
    <col min="9453" max="9453" width="11.25" style="2" customWidth="1"/>
    <col min="9454" max="9454" width="10.375" style="2" customWidth="1"/>
    <col min="9455" max="9455" width="10" style="2" customWidth="1"/>
    <col min="9456" max="9456" width="8.875" style="2" customWidth="1"/>
    <col min="9457" max="9457" width="12.75" style="2" customWidth="1"/>
    <col min="9458" max="9462" width="16.125" style="2" customWidth="1"/>
    <col min="9463" max="9464" width="15" style="2" customWidth="1"/>
    <col min="9465" max="9465" width="12.75" style="2" customWidth="1"/>
    <col min="9466" max="9467" width="15" style="2" customWidth="1"/>
    <col min="9468" max="9699" width="9.125" style="2"/>
    <col min="9700" max="9700" width="6.125" style="2" customWidth="1"/>
    <col min="9701" max="9701" width="42.375" style="2" customWidth="1"/>
    <col min="9702" max="9702" width="12.25" style="2" customWidth="1"/>
    <col min="9703" max="9703" width="12.75" style="2" customWidth="1"/>
    <col min="9704" max="9704" width="12.625" style="2" customWidth="1"/>
    <col min="9705" max="9705" width="12.75" style="2" customWidth="1"/>
    <col min="9706" max="9706" width="13.75" style="2" customWidth="1"/>
    <col min="9707" max="9707" width="12.625" style="2" customWidth="1"/>
    <col min="9708" max="9708" width="12.125" style="2" customWidth="1"/>
    <col min="9709" max="9709" width="11.25" style="2" customWidth="1"/>
    <col min="9710" max="9710" width="10.375" style="2" customWidth="1"/>
    <col min="9711" max="9711" width="10" style="2" customWidth="1"/>
    <col min="9712" max="9712" width="8.875" style="2" customWidth="1"/>
    <col min="9713" max="9713" width="12.75" style="2" customWidth="1"/>
    <col min="9714" max="9718" width="16.125" style="2" customWidth="1"/>
    <col min="9719" max="9720" width="15" style="2" customWidth="1"/>
    <col min="9721" max="9721" width="12.75" style="2" customWidth="1"/>
    <col min="9722" max="9723" width="15" style="2" customWidth="1"/>
    <col min="9724" max="9955" width="9.125" style="2"/>
    <col min="9956" max="9956" width="6.125" style="2" customWidth="1"/>
    <col min="9957" max="9957" width="42.375" style="2" customWidth="1"/>
    <col min="9958" max="9958" width="12.25" style="2" customWidth="1"/>
    <col min="9959" max="9959" width="12.75" style="2" customWidth="1"/>
    <col min="9960" max="9960" width="12.625" style="2" customWidth="1"/>
    <col min="9961" max="9961" width="12.75" style="2" customWidth="1"/>
    <col min="9962" max="9962" width="13.75" style="2" customWidth="1"/>
    <col min="9963" max="9963" width="12.625" style="2" customWidth="1"/>
    <col min="9964" max="9964" width="12.125" style="2" customWidth="1"/>
    <col min="9965" max="9965" width="11.25" style="2" customWidth="1"/>
    <col min="9966" max="9966" width="10.375" style="2" customWidth="1"/>
    <col min="9967" max="9967" width="10" style="2" customWidth="1"/>
    <col min="9968" max="9968" width="8.875" style="2" customWidth="1"/>
    <col min="9969" max="9969" width="12.75" style="2" customWidth="1"/>
    <col min="9970" max="9974" width="16.125" style="2" customWidth="1"/>
    <col min="9975" max="9976" width="15" style="2" customWidth="1"/>
    <col min="9977" max="9977" width="12.75" style="2" customWidth="1"/>
    <col min="9978" max="9979" width="15" style="2" customWidth="1"/>
    <col min="9980" max="10211" width="9.125" style="2"/>
    <col min="10212" max="10212" width="6.125" style="2" customWidth="1"/>
    <col min="10213" max="10213" width="42.375" style="2" customWidth="1"/>
    <col min="10214" max="10214" width="12.25" style="2" customWidth="1"/>
    <col min="10215" max="10215" width="12.75" style="2" customWidth="1"/>
    <col min="10216" max="10216" width="12.625" style="2" customWidth="1"/>
    <col min="10217" max="10217" width="12.75" style="2" customWidth="1"/>
    <col min="10218" max="10218" width="13.75" style="2" customWidth="1"/>
    <col min="10219" max="10219" width="12.625" style="2" customWidth="1"/>
    <col min="10220" max="10220" width="12.125" style="2" customWidth="1"/>
    <col min="10221" max="10221" width="11.25" style="2" customWidth="1"/>
    <col min="10222" max="10222" width="10.375" style="2" customWidth="1"/>
    <col min="10223" max="10223" width="10" style="2" customWidth="1"/>
    <col min="10224" max="10224" width="8.875" style="2" customWidth="1"/>
    <col min="10225" max="10225" width="12.75" style="2" customWidth="1"/>
    <col min="10226" max="10230" width="16.125" style="2" customWidth="1"/>
    <col min="10231" max="10232" width="15" style="2" customWidth="1"/>
    <col min="10233" max="10233" width="12.75" style="2" customWidth="1"/>
    <col min="10234" max="10235" width="15" style="2" customWidth="1"/>
    <col min="10236" max="10467" width="9.125" style="2"/>
    <col min="10468" max="10468" width="6.125" style="2" customWidth="1"/>
    <col min="10469" max="10469" width="42.375" style="2" customWidth="1"/>
    <col min="10470" max="10470" width="12.25" style="2" customWidth="1"/>
    <col min="10471" max="10471" width="12.75" style="2" customWidth="1"/>
    <col min="10472" max="10472" width="12.625" style="2" customWidth="1"/>
    <col min="10473" max="10473" width="12.75" style="2" customWidth="1"/>
    <col min="10474" max="10474" width="13.75" style="2" customWidth="1"/>
    <col min="10475" max="10475" width="12.625" style="2" customWidth="1"/>
    <col min="10476" max="10476" width="12.125" style="2" customWidth="1"/>
    <col min="10477" max="10477" width="11.25" style="2" customWidth="1"/>
    <col min="10478" max="10478" width="10.375" style="2" customWidth="1"/>
    <col min="10479" max="10479" width="10" style="2" customWidth="1"/>
    <col min="10480" max="10480" width="8.875" style="2" customWidth="1"/>
    <col min="10481" max="10481" width="12.75" style="2" customWidth="1"/>
    <col min="10482" max="10486" width="16.125" style="2" customWidth="1"/>
    <col min="10487" max="10488" width="15" style="2" customWidth="1"/>
    <col min="10489" max="10489" width="12.75" style="2" customWidth="1"/>
    <col min="10490" max="10491" width="15" style="2" customWidth="1"/>
    <col min="10492" max="10723" width="9.125" style="2"/>
    <col min="10724" max="10724" width="6.125" style="2" customWidth="1"/>
    <col min="10725" max="10725" width="42.375" style="2" customWidth="1"/>
    <col min="10726" max="10726" width="12.25" style="2" customWidth="1"/>
    <col min="10727" max="10727" width="12.75" style="2" customWidth="1"/>
    <col min="10728" max="10728" width="12.625" style="2" customWidth="1"/>
    <col min="10729" max="10729" width="12.75" style="2" customWidth="1"/>
    <col min="10730" max="10730" width="13.75" style="2" customWidth="1"/>
    <col min="10731" max="10731" width="12.625" style="2" customWidth="1"/>
    <col min="10732" max="10732" width="12.125" style="2" customWidth="1"/>
    <col min="10733" max="10733" width="11.25" style="2" customWidth="1"/>
    <col min="10734" max="10734" width="10.375" style="2" customWidth="1"/>
    <col min="10735" max="10735" width="10" style="2" customWidth="1"/>
    <col min="10736" max="10736" width="8.875" style="2" customWidth="1"/>
    <col min="10737" max="10737" width="12.75" style="2" customWidth="1"/>
    <col min="10738" max="10742" width="16.125" style="2" customWidth="1"/>
    <col min="10743" max="10744" width="15" style="2" customWidth="1"/>
    <col min="10745" max="10745" width="12.75" style="2" customWidth="1"/>
    <col min="10746" max="10747" width="15" style="2" customWidth="1"/>
    <col min="10748" max="10979" width="9.125" style="2"/>
    <col min="10980" max="10980" width="6.125" style="2" customWidth="1"/>
    <col min="10981" max="10981" width="42.375" style="2" customWidth="1"/>
    <col min="10982" max="10982" width="12.25" style="2" customWidth="1"/>
    <col min="10983" max="10983" width="12.75" style="2" customWidth="1"/>
    <col min="10984" max="10984" width="12.625" style="2" customWidth="1"/>
    <col min="10985" max="10985" width="12.75" style="2" customWidth="1"/>
    <col min="10986" max="10986" width="13.75" style="2" customWidth="1"/>
    <col min="10987" max="10987" width="12.625" style="2" customWidth="1"/>
    <col min="10988" max="10988" width="12.125" style="2" customWidth="1"/>
    <col min="10989" max="10989" width="11.25" style="2" customWidth="1"/>
    <col min="10990" max="10990" width="10.375" style="2" customWidth="1"/>
    <col min="10991" max="10991" width="10" style="2" customWidth="1"/>
    <col min="10992" max="10992" width="8.875" style="2" customWidth="1"/>
    <col min="10993" max="10993" width="12.75" style="2" customWidth="1"/>
    <col min="10994" max="10998" width="16.125" style="2" customWidth="1"/>
    <col min="10999" max="11000" width="15" style="2" customWidth="1"/>
    <col min="11001" max="11001" width="12.75" style="2" customWidth="1"/>
    <col min="11002" max="11003" width="15" style="2" customWidth="1"/>
    <col min="11004" max="11235" width="9.125" style="2"/>
    <col min="11236" max="11236" width="6.125" style="2" customWidth="1"/>
    <col min="11237" max="11237" width="42.375" style="2" customWidth="1"/>
    <col min="11238" max="11238" width="12.25" style="2" customWidth="1"/>
    <col min="11239" max="11239" width="12.75" style="2" customWidth="1"/>
    <col min="11240" max="11240" width="12.625" style="2" customWidth="1"/>
    <col min="11241" max="11241" width="12.75" style="2" customWidth="1"/>
    <col min="11242" max="11242" width="13.75" style="2" customWidth="1"/>
    <col min="11243" max="11243" width="12.625" style="2" customWidth="1"/>
    <col min="11244" max="11244" width="12.125" style="2" customWidth="1"/>
    <col min="11245" max="11245" width="11.25" style="2" customWidth="1"/>
    <col min="11246" max="11246" width="10.375" style="2" customWidth="1"/>
    <col min="11247" max="11247" width="10" style="2" customWidth="1"/>
    <col min="11248" max="11248" width="8.875" style="2" customWidth="1"/>
    <col min="11249" max="11249" width="12.75" style="2" customWidth="1"/>
    <col min="11250" max="11254" width="16.125" style="2" customWidth="1"/>
    <col min="11255" max="11256" width="15" style="2" customWidth="1"/>
    <col min="11257" max="11257" width="12.75" style="2" customWidth="1"/>
    <col min="11258" max="11259" width="15" style="2" customWidth="1"/>
    <col min="11260" max="11491" width="9.125" style="2"/>
    <col min="11492" max="11492" width="6.125" style="2" customWidth="1"/>
    <col min="11493" max="11493" width="42.375" style="2" customWidth="1"/>
    <col min="11494" max="11494" width="12.25" style="2" customWidth="1"/>
    <col min="11495" max="11495" width="12.75" style="2" customWidth="1"/>
    <col min="11496" max="11496" width="12.625" style="2" customWidth="1"/>
    <col min="11497" max="11497" width="12.75" style="2" customWidth="1"/>
    <col min="11498" max="11498" width="13.75" style="2" customWidth="1"/>
    <col min="11499" max="11499" width="12.625" style="2" customWidth="1"/>
    <col min="11500" max="11500" width="12.125" style="2" customWidth="1"/>
    <col min="11501" max="11501" width="11.25" style="2" customWidth="1"/>
    <col min="11502" max="11502" width="10.375" style="2" customWidth="1"/>
    <col min="11503" max="11503" width="10" style="2" customWidth="1"/>
    <col min="11504" max="11504" width="8.875" style="2" customWidth="1"/>
    <col min="11505" max="11505" width="12.75" style="2" customWidth="1"/>
    <col min="11506" max="11510" width="16.125" style="2" customWidth="1"/>
    <col min="11511" max="11512" width="15" style="2" customWidth="1"/>
    <col min="11513" max="11513" width="12.75" style="2" customWidth="1"/>
    <col min="11514" max="11515" width="15" style="2" customWidth="1"/>
    <col min="11516" max="11747" width="9.125" style="2"/>
    <col min="11748" max="11748" width="6.125" style="2" customWidth="1"/>
    <col min="11749" max="11749" width="42.375" style="2" customWidth="1"/>
    <col min="11750" max="11750" width="12.25" style="2" customWidth="1"/>
    <col min="11751" max="11751" width="12.75" style="2" customWidth="1"/>
    <col min="11752" max="11752" width="12.625" style="2" customWidth="1"/>
    <col min="11753" max="11753" width="12.75" style="2" customWidth="1"/>
    <col min="11754" max="11754" width="13.75" style="2" customWidth="1"/>
    <col min="11755" max="11755" width="12.625" style="2" customWidth="1"/>
    <col min="11756" max="11756" width="12.125" style="2" customWidth="1"/>
    <col min="11757" max="11757" width="11.25" style="2" customWidth="1"/>
    <col min="11758" max="11758" width="10.375" style="2" customWidth="1"/>
    <col min="11759" max="11759" width="10" style="2" customWidth="1"/>
    <col min="11760" max="11760" width="8.875" style="2" customWidth="1"/>
    <col min="11761" max="11761" width="12.75" style="2" customWidth="1"/>
    <col min="11762" max="11766" width="16.125" style="2" customWidth="1"/>
    <col min="11767" max="11768" width="15" style="2" customWidth="1"/>
    <col min="11769" max="11769" width="12.75" style="2" customWidth="1"/>
    <col min="11770" max="11771" width="15" style="2" customWidth="1"/>
    <col min="11772" max="12003" width="9.125" style="2"/>
    <col min="12004" max="12004" width="6.125" style="2" customWidth="1"/>
    <col min="12005" max="12005" width="42.375" style="2" customWidth="1"/>
    <col min="12006" max="12006" width="12.25" style="2" customWidth="1"/>
    <col min="12007" max="12007" width="12.75" style="2" customWidth="1"/>
    <col min="12008" max="12008" width="12.625" style="2" customWidth="1"/>
    <col min="12009" max="12009" width="12.75" style="2" customWidth="1"/>
    <col min="12010" max="12010" width="13.75" style="2" customWidth="1"/>
    <col min="12011" max="12011" width="12.625" style="2" customWidth="1"/>
    <col min="12012" max="12012" width="12.125" style="2" customWidth="1"/>
    <col min="12013" max="12013" width="11.25" style="2" customWidth="1"/>
    <col min="12014" max="12014" width="10.375" style="2" customWidth="1"/>
    <col min="12015" max="12015" width="10" style="2" customWidth="1"/>
    <col min="12016" max="12016" width="8.875" style="2" customWidth="1"/>
    <col min="12017" max="12017" width="12.75" style="2" customWidth="1"/>
    <col min="12018" max="12022" width="16.125" style="2" customWidth="1"/>
    <col min="12023" max="12024" width="15" style="2" customWidth="1"/>
    <col min="12025" max="12025" width="12.75" style="2" customWidth="1"/>
    <col min="12026" max="12027" width="15" style="2" customWidth="1"/>
    <col min="12028" max="12259" width="9.125" style="2"/>
    <col min="12260" max="12260" width="6.125" style="2" customWidth="1"/>
    <col min="12261" max="12261" width="42.375" style="2" customWidth="1"/>
    <col min="12262" max="12262" width="12.25" style="2" customWidth="1"/>
    <col min="12263" max="12263" width="12.75" style="2" customWidth="1"/>
    <col min="12264" max="12264" width="12.625" style="2" customWidth="1"/>
    <col min="12265" max="12265" width="12.75" style="2" customWidth="1"/>
    <col min="12266" max="12266" width="13.75" style="2" customWidth="1"/>
    <col min="12267" max="12267" width="12.625" style="2" customWidth="1"/>
    <col min="12268" max="12268" width="12.125" style="2" customWidth="1"/>
    <col min="12269" max="12269" width="11.25" style="2" customWidth="1"/>
    <col min="12270" max="12270" width="10.375" style="2" customWidth="1"/>
    <col min="12271" max="12271" width="10" style="2" customWidth="1"/>
    <col min="12272" max="12272" width="8.875" style="2" customWidth="1"/>
    <col min="12273" max="12273" width="12.75" style="2" customWidth="1"/>
    <col min="12274" max="12278" width="16.125" style="2" customWidth="1"/>
    <col min="12279" max="12280" width="15" style="2" customWidth="1"/>
    <col min="12281" max="12281" width="12.75" style="2" customWidth="1"/>
    <col min="12282" max="12283" width="15" style="2" customWidth="1"/>
    <col min="12284" max="12515" width="9.125" style="2"/>
    <col min="12516" max="12516" width="6.125" style="2" customWidth="1"/>
    <col min="12517" max="12517" width="42.375" style="2" customWidth="1"/>
    <col min="12518" max="12518" width="12.25" style="2" customWidth="1"/>
    <col min="12519" max="12519" width="12.75" style="2" customWidth="1"/>
    <col min="12520" max="12520" width="12.625" style="2" customWidth="1"/>
    <col min="12521" max="12521" width="12.75" style="2" customWidth="1"/>
    <col min="12522" max="12522" width="13.75" style="2" customWidth="1"/>
    <col min="12523" max="12523" width="12.625" style="2" customWidth="1"/>
    <col min="12524" max="12524" width="12.125" style="2" customWidth="1"/>
    <col min="12525" max="12525" width="11.25" style="2" customWidth="1"/>
    <col min="12526" max="12526" width="10.375" style="2" customWidth="1"/>
    <col min="12527" max="12527" width="10" style="2" customWidth="1"/>
    <col min="12528" max="12528" width="8.875" style="2" customWidth="1"/>
    <col min="12529" max="12529" width="12.75" style="2" customWidth="1"/>
    <col min="12530" max="12534" width="16.125" style="2" customWidth="1"/>
    <col min="12535" max="12536" width="15" style="2" customWidth="1"/>
    <col min="12537" max="12537" width="12.75" style="2" customWidth="1"/>
    <col min="12538" max="12539" width="15" style="2" customWidth="1"/>
    <col min="12540" max="12771" width="9.125" style="2"/>
    <col min="12772" max="12772" width="6.125" style="2" customWidth="1"/>
    <col min="12773" max="12773" width="42.375" style="2" customWidth="1"/>
    <col min="12774" max="12774" width="12.25" style="2" customWidth="1"/>
    <col min="12775" max="12775" width="12.75" style="2" customWidth="1"/>
    <col min="12776" max="12776" width="12.625" style="2" customWidth="1"/>
    <col min="12777" max="12777" width="12.75" style="2" customWidth="1"/>
    <col min="12778" max="12778" width="13.75" style="2" customWidth="1"/>
    <col min="12779" max="12779" width="12.625" style="2" customWidth="1"/>
    <col min="12780" max="12780" width="12.125" style="2" customWidth="1"/>
    <col min="12781" max="12781" width="11.25" style="2" customWidth="1"/>
    <col min="12782" max="12782" width="10.375" style="2" customWidth="1"/>
    <col min="12783" max="12783" width="10" style="2" customWidth="1"/>
    <col min="12784" max="12784" width="8.875" style="2" customWidth="1"/>
    <col min="12785" max="12785" width="12.75" style="2" customWidth="1"/>
    <col min="12786" max="12790" width="16.125" style="2" customWidth="1"/>
    <col min="12791" max="12792" width="15" style="2" customWidth="1"/>
    <col min="12793" max="12793" width="12.75" style="2" customWidth="1"/>
    <col min="12794" max="12795" width="15" style="2" customWidth="1"/>
    <col min="12796" max="13027" width="9.125" style="2"/>
    <col min="13028" max="13028" width="6.125" style="2" customWidth="1"/>
    <col min="13029" max="13029" width="42.375" style="2" customWidth="1"/>
    <col min="13030" max="13030" width="12.25" style="2" customWidth="1"/>
    <col min="13031" max="13031" width="12.75" style="2" customWidth="1"/>
    <col min="13032" max="13032" width="12.625" style="2" customWidth="1"/>
    <col min="13033" max="13033" width="12.75" style="2" customWidth="1"/>
    <col min="13034" max="13034" width="13.75" style="2" customWidth="1"/>
    <col min="13035" max="13035" width="12.625" style="2" customWidth="1"/>
    <col min="13036" max="13036" width="12.125" style="2" customWidth="1"/>
    <col min="13037" max="13037" width="11.25" style="2" customWidth="1"/>
    <col min="13038" max="13038" width="10.375" style="2" customWidth="1"/>
    <col min="13039" max="13039" width="10" style="2" customWidth="1"/>
    <col min="13040" max="13040" width="8.875" style="2" customWidth="1"/>
    <col min="13041" max="13041" width="12.75" style="2" customWidth="1"/>
    <col min="13042" max="13046" width="16.125" style="2" customWidth="1"/>
    <col min="13047" max="13048" width="15" style="2" customWidth="1"/>
    <col min="13049" max="13049" width="12.75" style="2" customWidth="1"/>
    <col min="13050" max="13051" width="15" style="2" customWidth="1"/>
    <col min="13052" max="13283" width="9.125" style="2"/>
    <col min="13284" max="13284" width="6.125" style="2" customWidth="1"/>
    <col min="13285" max="13285" width="42.375" style="2" customWidth="1"/>
    <col min="13286" max="13286" width="12.25" style="2" customWidth="1"/>
    <col min="13287" max="13287" width="12.75" style="2" customWidth="1"/>
    <col min="13288" max="13288" width="12.625" style="2" customWidth="1"/>
    <col min="13289" max="13289" width="12.75" style="2" customWidth="1"/>
    <col min="13290" max="13290" width="13.75" style="2" customWidth="1"/>
    <col min="13291" max="13291" width="12.625" style="2" customWidth="1"/>
    <col min="13292" max="13292" width="12.125" style="2" customWidth="1"/>
    <col min="13293" max="13293" width="11.25" style="2" customWidth="1"/>
    <col min="13294" max="13294" width="10.375" style="2" customWidth="1"/>
    <col min="13295" max="13295" width="10" style="2" customWidth="1"/>
    <col min="13296" max="13296" width="8.875" style="2" customWidth="1"/>
    <col min="13297" max="13297" width="12.75" style="2" customWidth="1"/>
    <col min="13298" max="13302" width="16.125" style="2" customWidth="1"/>
    <col min="13303" max="13304" width="15" style="2" customWidth="1"/>
    <col min="13305" max="13305" width="12.75" style="2" customWidth="1"/>
    <col min="13306" max="13307" width="15" style="2" customWidth="1"/>
    <col min="13308" max="13539" width="9.125" style="2"/>
    <col min="13540" max="13540" width="6.125" style="2" customWidth="1"/>
    <col min="13541" max="13541" width="42.375" style="2" customWidth="1"/>
    <col min="13542" max="13542" width="12.25" style="2" customWidth="1"/>
    <col min="13543" max="13543" width="12.75" style="2" customWidth="1"/>
    <col min="13544" max="13544" width="12.625" style="2" customWidth="1"/>
    <col min="13545" max="13545" width="12.75" style="2" customWidth="1"/>
    <col min="13546" max="13546" width="13.75" style="2" customWidth="1"/>
    <col min="13547" max="13547" width="12.625" style="2" customWidth="1"/>
    <col min="13548" max="13548" width="12.125" style="2" customWidth="1"/>
    <col min="13549" max="13549" width="11.25" style="2" customWidth="1"/>
    <col min="13550" max="13550" width="10.375" style="2" customWidth="1"/>
    <col min="13551" max="13551" width="10" style="2" customWidth="1"/>
    <col min="13552" max="13552" width="8.875" style="2" customWidth="1"/>
    <col min="13553" max="13553" width="12.75" style="2" customWidth="1"/>
    <col min="13554" max="13558" width="16.125" style="2" customWidth="1"/>
    <col min="13559" max="13560" width="15" style="2" customWidth="1"/>
    <col min="13561" max="13561" width="12.75" style="2" customWidth="1"/>
    <col min="13562" max="13563" width="15" style="2" customWidth="1"/>
    <col min="13564" max="13795" width="9.125" style="2"/>
    <col min="13796" max="13796" width="6.125" style="2" customWidth="1"/>
    <col min="13797" max="13797" width="42.375" style="2" customWidth="1"/>
    <col min="13798" max="13798" width="12.25" style="2" customWidth="1"/>
    <col min="13799" max="13799" width="12.75" style="2" customWidth="1"/>
    <col min="13800" max="13800" width="12.625" style="2" customWidth="1"/>
    <col min="13801" max="13801" width="12.75" style="2" customWidth="1"/>
    <col min="13802" max="13802" width="13.75" style="2" customWidth="1"/>
    <col min="13803" max="13803" width="12.625" style="2" customWidth="1"/>
    <col min="13804" max="13804" width="12.125" style="2" customWidth="1"/>
    <col min="13805" max="13805" width="11.25" style="2" customWidth="1"/>
    <col min="13806" max="13806" width="10.375" style="2" customWidth="1"/>
    <col min="13807" max="13807" width="10" style="2" customWidth="1"/>
    <col min="13808" max="13808" width="8.875" style="2" customWidth="1"/>
    <col min="13809" max="13809" width="12.75" style="2" customWidth="1"/>
    <col min="13810" max="13814" width="16.125" style="2" customWidth="1"/>
    <col min="13815" max="13816" width="15" style="2" customWidth="1"/>
    <col min="13817" max="13817" width="12.75" style="2" customWidth="1"/>
    <col min="13818" max="13819" width="15" style="2" customWidth="1"/>
    <col min="13820" max="14051" width="9.125" style="2"/>
    <col min="14052" max="14052" width="6.125" style="2" customWidth="1"/>
    <col min="14053" max="14053" width="42.375" style="2" customWidth="1"/>
    <col min="14054" max="14054" width="12.25" style="2" customWidth="1"/>
    <col min="14055" max="14055" width="12.75" style="2" customWidth="1"/>
    <col min="14056" max="14056" width="12.625" style="2" customWidth="1"/>
    <col min="14057" max="14057" width="12.75" style="2" customWidth="1"/>
    <col min="14058" max="14058" width="13.75" style="2" customWidth="1"/>
    <col min="14059" max="14059" width="12.625" style="2" customWidth="1"/>
    <col min="14060" max="14060" width="12.125" style="2" customWidth="1"/>
    <col min="14061" max="14061" width="11.25" style="2" customWidth="1"/>
    <col min="14062" max="14062" width="10.375" style="2" customWidth="1"/>
    <col min="14063" max="14063" width="10" style="2" customWidth="1"/>
    <col min="14064" max="14064" width="8.875" style="2" customWidth="1"/>
    <col min="14065" max="14065" width="12.75" style="2" customWidth="1"/>
    <col min="14066" max="14070" width="16.125" style="2" customWidth="1"/>
    <col min="14071" max="14072" width="15" style="2" customWidth="1"/>
    <col min="14073" max="14073" width="12.75" style="2" customWidth="1"/>
    <col min="14074" max="14075" width="15" style="2" customWidth="1"/>
    <col min="14076" max="14307" width="9.125" style="2"/>
    <col min="14308" max="14308" width="6.125" style="2" customWidth="1"/>
    <col min="14309" max="14309" width="42.375" style="2" customWidth="1"/>
    <col min="14310" max="14310" width="12.25" style="2" customWidth="1"/>
    <col min="14311" max="14311" width="12.75" style="2" customWidth="1"/>
    <col min="14312" max="14312" width="12.625" style="2" customWidth="1"/>
    <col min="14313" max="14313" width="12.75" style="2" customWidth="1"/>
    <col min="14314" max="14314" width="13.75" style="2" customWidth="1"/>
    <col min="14315" max="14315" width="12.625" style="2" customWidth="1"/>
    <col min="14316" max="14316" width="12.125" style="2" customWidth="1"/>
    <col min="14317" max="14317" width="11.25" style="2" customWidth="1"/>
    <col min="14318" max="14318" width="10.375" style="2" customWidth="1"/>
    <col min="14319" max="14319" width="10" style="2" customWidth="1"/>
    <col min="14320" max="14320" width="8.875" style="2" customWidth="1"/>
    <col min="14321" max="14321" width="12.75" style="2" customWidth="1"/>
    <col min="14322" max="14326" width="16.125" style="2" customWidth="1"/>
    <col min="14327" max="14328" width="15" style="2" customWidth="1"/>
    <col min="14329" max="14329" width="12.75" style="2" customWidth="1"/>
    <col min="14330" max="14331" width="15" style="2" customWidth="1"/>
    <col min="14332" max="14563" width="9.125" style="2"/>
    <col min="14564" max="14564" width="6.125" style="2" customWidth="1"/>
    <col min="14565" max="14565" width="42.375" style="2" customWidth="1"/>
    <col min="14566" max="14566" width="12.25" style="2" customWidth="1"/>
    <col min="14567" max="14567" width="12.75" style="2" customWidth="1"/>
    <col min="14568" max="14568" width="12.625" style="2" customWidth="1"/>
    <col min="14569" max="14569" width="12.75" style="2" customWidth="1"/>
    <col min="14570" max="14570" width="13.75" style="2" customWidth="1"/>
    <col min="14571" max="14571" width="12.625" style="2" customWidth="1"/>
    <col min="14572" max="14572" width="12.125" style="2" customWidth="1"/>
    <col min="14573" max="14573" width="11.25" style="2" customWidth="1"/>
    <col min="14574" max="14574" width="10.375" style="2" customWidth="1"/>
    <col min="14575" max="14575" width="10" style="2" customWidth="1"/>
    <col min="14576" max="14576" width="8.875" style="2" customWidth="1"/>
    <col min="14577" max="14577" width="12.75" style="2" customWidth="1"/>
    <col min="14578" max="14582" width="16.125" style="2" customWidth="1"/>
    <col min="14583" max="14584" width="15" style="2" customWidth="1"/>
    <col min="14585" max="14585" width="12.75" style="2" customWidth="1"/>
    <col min="14586" max="14587" width="15" style="2" customWidth="1"/>
    <col min="14588" max="14819" width="9.125" style="2"/>
    <col min="14820" max="14820" width="6.125" style="2" customWidth="1"/>
    <col min="14821" max="14821" width="42.375" style="2" customWidth="1"/>
    <col min="14822" max="14822" width="12.25" style="2" customWidth="1"/>
    <col min="14823" max="14823" width="12.75" style="2" customWidth="1"/>
    <col min="14824" max="14824" width="12.625" style="2" customWidth="1"/>
    <col min="14825" max="14825" width="12.75" style="2" customWidth="1"/>
    <col min="14826" max="14826" width="13.75" style="2" customWidth="1"/>
    <col min="14827" max="14827" width="12.625" style="2" customWidth="1"/>
    <col min="14828" max="14828" width="12.125" style="2" customWidth="1"/>
    <col min="14829" max="14829" width="11.25" style="2" customWidth="1"/>
    <col min="14830" max="14830" width="10.375" style="2" customWidth="1"/>
    <col min="14831" max="14831" width="10" style="2" customWidth="1"/>
    <col min="14832" max="14832" width="8.875" style="2" customWidth="1"/>
    <col min="14833" max="14833" width="12.75" style="2" customWidth="1"/>
    <col min="14834" max="14838" width="16.125" style="2" customWidth="1"/>
    <col min="14839" max="14840" width="15" style="2" customWidth="1"/>
    <col min="14841" max="14841" width="12.75" style="2" customWidth="1"/>
    <col min="14842" max="14843" width="15" style="2" customWidth="1"/>
    <col min="14844" max="15075" width="9.125" style="2"/>
    <col min="15076" max="15076" width="6.125" style="2" customWidth="1"/>
    <col min="15077" max="15077" width="42.375" style="2" customWidth="1"/>
    <col min="15078" max="15078" width="12.25" style="2" customWidth="1"/>
    <col min="15079" max="15079" width="12.75" style="2" customWidth="1"/>
    <col min="15080" max="15080" width="12.625" style="2" customWidth="1"/>
    <col min="15081" max="15081" width="12.75" style="2" customWidth="1"/>
    <col min="15082" max="15082" width="13.75" style="2" customWidth="1"/>
    <col min="15083" max="15083" width="12.625" style="2" customWidth="1"/>
    <col min="15084" max="15084" width="12.125" style="2" customWidth="1"/>
    <col min="15085" max="15085" width="11.25" style="2" customWidth="1"/>
    <col min="15086" max="15086" width="10.375" style="2" customWidth="1"/>
    <col min="15087" max="15087" width="10" style="2" customWidth="1"/>
    <col min="15088" max="15088" width="8.875" style="2" customWidth="1"/>
    <col min="15089" max="15089" width="12.75" style="2" customWidth="1"/>
    <col min="15090" max="15094" width="16.125" style="2" customWidth="1"/>
    <col min="15095" max="15096" width="15" style="2" customWidth="1"/>
    <col min="15097" max="15097" width="12.75" style="2" customWidth="1"/>
    <col min="15098" max="15099" width="15" style="2" customWidth="1"/>
    <col min="15100" max="15331" width="9.125" style="2"/>
    <col min="15332" max="15332" width="6.125" style="2" customWidth="1"/>
    <col min="15333" max="15333" width="42.375" style="2" customWidth="1"/>
    <col min="15334" max="15334" width="12.25" style="2" customWidth="1"/>
    <col min="15335" max="15335" width="12.75" style="2" customWidth="1"/>
    <col min="15336" max="15336" width="12.625" style="2" customWidth="1"/>
    <col min="15337" max="15337" width="12.75" style="2" customWidth="1"/>
    <col min="15338" max="15338" width="13.75" style="2" customWidth="1"/>
    <col min="15339" max="15339" width="12.625" style="2" customWidth="1"/>
    <col min="15340" max="15340" width="12.125" style="2" customWidth="1"/>
    <col min="15341" max="15341" width="11.25" style="2" customWidth="1"/>
    <col min="15342" max="15342" width="10.375" style="2" customWidth="1"/>
    <col min="15343" max="15343" width="10" style="2" customWidth="1"/>
    <col min="15344" max="15344" width="8.875" style="2" customWidth="1"/>
    <col min="15345" max="15345" width="12.75" style="2" customWidth="1"/>
    <col min="15346" max="15350" width="16.125" style="2" customWidth="1"/>
    <col min="15351" max="15352" width="15" style="2" customWidth="1"/>
    <col min="15353" max="15353" width="12.75" style="2" customWidth="1"/>
    <col min="15354" max="15355" width="15" style="2" customWidth="1"/>
    <col min="15356" max="15587" width="9.125" style="2"/>
    <col min="15588" max="15588" width="6.125" style="2" customWidth="1"/>
    <col min="15589" max="15589" width="42.375" style="2" customWidth="1"/>
    <col min="15590" max="15590" width="12.25" style="2" customWidth="1"/>
    <col min="15591" max="15591" width="12.75" style="2" customWidth="1"/>
    <col min="15592" max="15592" width="12.625" style="2" customWidth="1"/>
    <col min="15593" max="15593" width="12.75" style="2" customWidth="1"/>
    <col min="15594" max="15594" width="13.75" style="2" customWidth="1"/>
    <col min="15595" max="15595" width="12.625" style="2" customWidth="1"/>
    <col min="15596" max="15596" width="12.125" style="2" customWidth="1"/>
    <col min="15597" max="15597" width="11.25" style="2" customWidth="1"/>
    <col min="15598" max="15598" width="10.375" style="2" customWidth="1"/>
    <col min="15599" max="15599" width="10" style="2" customWidth="1"/>
    <col min="15600" max="15600" width="8.875" style="2" customWidth="1"/>
    <col min="15601" max="15601" width="12.75" style="2" customWidth="1"/>
    <col min="15602" max="15606" width="16.125" style="2" customWidth="1"/>
    <col min="15607" max="15608" width="15" style="2" customWidth="1"/>
    <col min="15609" max="15609" width="12.75" style="2" customWidth="1"/>
    <col min="15610" max="15611" width="15" style="2" customWidth="1"/>
    <col min="15612" max="15843" width="9.125" style="2"/>
    <col min="15844" max="15844" width="6.125" style="2" customWidth="1"/>
    <col min="15845" max="15845" width="42.375" style="2" customWidth="1"/>
    <col min="15846" max="15846" width="12.25" style="2" customWidth="1"/>
    <col min="15847" max="15847" width="12.75" style="2" customWidth="1"/>
    <col min="15848" max="15848" width="12.625" style="2" customWidth="1"/>
    <col min="15849" max="15849" width="12.75" style="2" customWidth="1"/>
    <col min="15850" max="15850" width="13.75" style="2" customWidth="1"/>
    <col min="15851" max="15851" width="12.625" style="2" customWidth="1"/>
    <col min="15852" max="15852" width="12.125" style="2" customWidth="1"/>
    <col min="15853" max="15853" width="11.25" style="2" customWidth="1"/>
    <col min="15854" max="15854" width="10.375" style="2" customWidth="1"/>
    <col min="15855" max="15855" width="10" style="2" customWidth="1"/>
    <col min="15856" max="15856" width="8.875" style="2" customWidth="1"/>
    <col min="15857" max="15857" width="12.75" style="2" customWidth="1"/>
    <col min="15858" max="15862" width="16.125" style="2" customWidth="1"/>
    <col min="15863" max="15864" width="15" style="2" customWidth="1"/>
    <col min="15865" max="15865" width="12.75" style="2" customWidth="1"/>
    <col min="15866" max="15867" width="15" style="2" customWidth="1"/>
    <col min="15868" max="16099" width="9.125" style="2"/>
    <col min="16100" max="16100" width="6.125" style="2" customWidth="1"/>
    <col min="16101" max="16101" width="42.375" style="2" customWidth="1"/>
    <col min="16102" max="16102" width="12.25" style="2" customWidth="1"/>
    <col min="16103" max="16103" width="12.75" style="2" customWidth="1"/>
    <col min="16104" max="16104" width="12.625" style="2" customWidth="1"/>
    <col min="16105" max="16105" width="12.75" style="2" customWidth="1"/>
    <col min="16106" max="16106" width="13.75" style="2" customWidth="1"/>
    <col min="16107" max="16107" width="12.625" style="2" customWidth="1"/>
    <col min="16108" max="16108" width="12.125" style="2" customWidth="1"/>
    <col min="16109" max="16109" width="11.25" style="2" customWidth="1"/>
    <col min="16110" max="16110" width="10.375" style="2" customWidth="1"/>
    <col min="16111" max="16111" width="10" style="2" customWidth="1"/>
    <col min="16112" max="16112" width="8.875" style="2" customWidth="1"/>
    <col min="16113" max="16113" width="12.75" style="2" customWidth="1"/>
    <col min="16114" max="16118" width="16.125" style="2" customWidth="1"/>
    <col min="16119" max="16120" width="15" style="2" customWidth="1"/>
    <col min="16121" max="16121" width="12.75" style="2" customWidth="1"/>
    <col min="16122" max="16123" width="15" style="2" customWidth="1"/>
    <col min="16124" max="16384" width="9.125" style="2"/>
  </cols>
  <sheetData>
    <row r="1" spans="1:16" ht="15.75" x14ac:dyDescent="0.25">
      <c r="A1" s="1"/>
      <c r="B1" s="1"/>
      <c r="I1" s="3"/>
      <c r="J1" s="3"/>
      <c r="K1" s="4"/>
      <c r="L1" s="5" t="s">
        <v>0</v>
      </c>
      <c r="M1" s="5"/>
      <c r="N1" s="5"/>
      <c r="O1" s="5"/>
      <c r="P1" s="5"/>
    </row>
    <row r="2" spans="1:16" x14ac:dyDescent="0.2">
      <c r="A2" s="6"/>
      <c r="B2" s="7"/>
      <c r="C2" s="7"/>
      <c r="D2" s="8"/>
      <c r="E2" s="8"/>
      <c r="F2" s="8"/>
      <c r="G2" s="8"/>
      <c r="H2" s="8"/>
      <c r="I2" s="8"/>
      <c r="J2" s="8"/>
      <c r="K2" s="8"/>
      <c r="L2" s="8"/>
      <c r="M2" s="8"/>
      <c r="N2" s="8"/>
      <c r="O2" s="8"/>
      <c r="P2" s="8"/>
    </row>
    <row r="3" spans="1:16" ht="18.75" x14ac:dyDescent="0.2">
      <c r="A3" s="157" t="s">
        <v>1</v>
      </c>
      <c r="B3" s="157"/>
      <c r="C3" s="157"/>
      <c r="D3" s="157"/>
      <c r="E3" s="157"/>
      <c r="F3" s="157"/>
      <c r="G3" s="157"/>
      <c r="H3" s="157"/>
      <c r="I3" s="157"/>
      <c r="J3" s="157"/>
      <c r="K3" s="157"/>
      <c r="L3" s="157"/>
      <c r="M3" s="84"/>
      <c r="N3" s="84"/>
      <c r="O3" s="84"/>
      <c r="P3" s="84"/>
    </row>
    <row r="4" spans="1:16" ht="18.75" x14ac:dyDescent="0.2">
      <c r="A4" s="158" t="s">
        <v>2</v>
      </c>
      <c r="B4" s="158"/>
      <c r="C4" s="158"/>
      <c r="D4" s="158"/>
      <c r="E4" s="158"/>
      <c r="F4" s="158"/>
      <c r="G4" s="158"/>
      <c r="H4" s="158"/>
      <c r="I4" s="158"/>
      <c r="J4" s="158"/>
      <c r="K4" s="158"/>
      <c r="L4" s="158"/>
      <c r="M4" s="85"/>
      <c r="N4" s="85"/>
      <c r="O4" s="85"/>
      <c r="P4" s="85"/>
    </row>
    <row r="5" spans="1:16" ht="24" customHeight="1" thickBot="1" x14ac:dyDescent="0.25">
      <c r="A5" s="159" t="s">
        <v>3</v>
      </c>
      <c r="B5" s="159"/>
      <c r="C5" s="159"/>
      <c r="D5" s="159"/>
      <c r="E5" s="159"/>
      <c r="F5" s="159"/>
      <c r="G5" s="159"/>
      <c r="H5" s="159"/>
      <c r="I5" s="159"/>
      <c r="J5" s="159"/>
      <c r="K5" s="159"/>
      <c r="L5" s="159"/>
      <c r="M5" s="87"/>
      <c r="N5" s="87"/>
      <c r="O5" s="87"/>
      <c r="P5" s="87"/>
    </row>
    <row r="6" spans="1:16" ht="18.75" customHeight="1" thickTop="1" x14ac:dyDescent="0.2">
      <c r="A6" s="160" t="s">
        <v>4</v>
      </c>
      <c r="B6" s="162" t="s">
        <v>5</v>
      </c>
      <c r="C6" s="164" t="s">
        <v>6</v>
      </c>
      <c r="D6" s="165"/>
      <c r="E6" s="165"/>
      <c r="F6" s="166"/>
      <c r="G6" s="167" t="s">
        <v>7</v>
      </c>
      <c r="H6" s="167"/>
      <c r="I6" s="167"/>
      <c r="J6" s="167"/>
      <c r="K6" s="168" t="s">
        <v>8</v>
      </c>
      <c r="L6" s="169"/>
      <c r="M6" s="88"/>
      <c r="N6" s="88"/>
      <c r="O6" s="88"/>
      <c r="P6" s="88"/>
    </row>
    <row r="7" spans="1:16" ht="51" customHeight="1" x14ac:dyDescent="0.2">
      <c r="A7" s="161"/>
      <c r="B7" s="163"/>
      <c r="C7" s="9" t="s">
        <v>9</v>
      </c>
      <c r="D7" s="9" t="s">
        <v>10</v>
      </c>
      <c r="E7" s="95" t="s">
        <v>11</v>
      </c>
      <c r="F7" s="95" t="s">
        <v>12</v>
      </c>
      <c r="G7" s="95" t="s">
        <v>13</v>
      </c>
      <c r="H7" s="95" t="s">
        <v>11</v>
      </c>
      <c r="I7" s="95" t="s">
        <v>14</v>
      </c>
      <c r="J7" s="95" t="s">
        <v>15</v>
      </c>
      <c r="K7" s="9" t="s">
        <v>9</v>
      </c>
      <c r="L7" s="98" t="s">
        <v>10</v>
      </c>
      <c r="M7" s="89"/>
      <c r="N7" s="89"/>
      <c r="O7" s="89"/>
      <c r="P7" s="89"/>
    </row>
    <row r="8" spans="1:16" ht="17.25" customHeight="1" x14ac:dyDescent="0.2">
      <c r="A8" s="99" t="s">
        <v>16</v>
      </c>
      <c r="B8" s="10" t="s">
        <v>17</v>
      </c>
      <c r="C8" s="10" t="s">
        <v>18</v>
      </c>
      <c r="D8" s="10" t="s">
        <v>19</v>
      </c>
      <c r="E8" s="10"/>
      <c r="F8" s="10"/>
      <c r="G8" s="11" t="s">
        <v>20</v>
      </c>
      <c r="H8" s="10" t="s">
        <v>21</v>
      </c>
      <c r="I8" s="10" t="s">
        <v>22</v>
      </c>
      <c r="J8" s="10" t="s">
        <v>23</v>
      </c>
      <c r="K8" s="12" t="s">
        <v>24</v>
      </c>
      <c r="L8" s="100" t="s">
        <v>25</v>
      </c>
      <c r="M8" s="90"/>
      <c r="N8" s="90"/>
      <c r="O8" s="90"/>
      <c r="P8" s="90"/>
    </row>
    <row r="9" spans="1:16" s="16" customFormat="1" ht="15.75" x14ac:dyDescent="0.2">
      <c r="A9" s="101" t="s">
        <v>16</v>
      </c>
      <c r="B9" s="13" t="s">
        <v>26</v>
      </c>
      <c r="C9" s="14">
        <v>11554320</v>
      </c>
      <c r="D9" s="14">
        <v>12692115</v>
      </c>
      <c r="E9" s="14">
        <v>5009127</v>
      </c>
      <c r="F9" s="14">
        <v>7682988</v>
      </c>
      <c r="G9" s="14">
        <v>18972197.729215</v>
      </c>
      <c r="H9" s="14">
        <v>7669473.3894679993</v>
      </c>
      <c r="I9" s="14">
        <v>9237136.7631330006</v>
      </c>
      <c r="J9" s="14">
        <v>2065587.5766140004</v>
      </c>
      <c r="K9" s="15">
        <v>164.20003712217596</v>
      </c>
      <c r="L9" s="102">
        <v>149.48019088398584</v>
      </c>
      <c r="M9" s="91"/>
      <c r="N9" s="91"/>
      <c r="O9" s="91"/>
      <c r="P9" s="91"/>
    </row>
    <row r="10" spans="1:16" s="16" customFormat="1" ht="15.75" hidden="1" x14ac:dyDescent="0.2">
      <c r="A10" s="101"/>
      <c r="B10" s="13" t="s">
        <v>27</v>
      </c>
      <c r="C10" s="14"/>
      <c r="D10" s="14"/>
      <c r="E10" s="14"/>
      <c r="F10" s="14"/>
      <c r="G10" s="14">
        <v>13266379.456076998</v>
      </c>
      <c r="H10" s="14">
        <v>2681794.6815780001</v>
      </c>
      <c r="I10" s="14">
        <v>1759727.5435599999</v>
      </c>
      <c r="J10" s="14">
        <v>19379.309999999998</v>
      </c>
      <c r="K10" s="15" t="e">
        <v>#DIV/0!</v>
      </c>
      <c r="L10" s="102" t="e">
        <v>#DIV/0!</v>
      </c>
      <c r="M10" s="91"/>
      <c r="N10" s="91"/>
      <c r="O10" s="91"/>
      <c r="P10" s="91"/>
    </row>
    <row r="11" spans="1:16" s="16" customFormat="1" ht="13.5" customHeight="1" x14ac:dyDescent="0.2">
      <c r="A11" s="101" t="s">
        <v>28</v>
      </c>
      <c r="B11" s="13" t="s">
        <v>27</v>
      </c>
      <c r="C11" s="14">
        <v>3224980</v>
      </c>
      <c r="D11" s="14">
        <v>3381485</v>
      </c>
      <c r="E11" s="14">
        <v>2226239</v>
      </c>
      <c r="F11" s="14">
        <v>1155246</v>
      </c>
      <c r="G11" s="14">
        <v>4460078.2666109996</v>
      </c>
      <c r="H11" s="14">
        <v>2680971.4130509999</v>
      </c>
      <c r="I11" s="14">
        <v>1759727.5435599999</v>
      </c>
      <c r="J11" s="14">
        <v>19379.309999999998</v>
      </c>
      <c r="K11" s="15">
        <v>138.29785817620572</v>
      </c>
      <c r="L11" s="102">
        <v>131.89702945927601</v>
      </c>
      <c r="M11" s="91"/>
      <c r="N11" s="91"/>
      <c r="O11" s="91"/>
      <c r="P11" s="91"/>
    </row>
    <row r="12" spans="1:16" s="16" customFormat="1" ht="13.5" customHeight="1" x14ac:dyDescent="0.2">
      <c r="A12" s="101">
        <v>1</v>
      </c>
      <c r="B12" s="13" t="s">
        <v>29</v>
      </c>
      <c r="C12" s="14"/>
      <c r="D12" s="14">
        <v>2631485</v>
      </c>
      <c r="E12" s="14">
        <v>2126239</v>
      </c>
      <c r="F12" s="14">
        <v>505246</v>
      </c>
      <c r="G12" s="14">
        <v>4403540.6267330004</v>
      </c>
      <c r="H12" s="14">
        <v>2624433.7731729997</v>
      </c>
      <c r="I12" s="14">
        <v>1759727.5435599999</v>
      </c>
      <c r="J12" s="14">
        <v>19379.309999999998</v>
      </c>
      <c r="K12" s="15"/>
      <c r="L12" s="102">
        <v>167.34051787234205</v>
      </c>
      <c r="M12" s="91"/>
      <c r="N12" s="91"/>
      <c r="O12" s="91"/>
      <c r="P12" s="91"/>
    </row>
    <row r="13" spans="1:16" ht="15.75" x14ac:dyDescent="0.2">
      <c r="A13" s="103" t="s">
        <v>30</v>
      </c>
      <c r="B13" s="17" t="s">
        <v>31</v>
      </c>
      <c r="C13" s="18"/>
      <c r="D13" s="18">
        <v>0</v>
      </c>
      <c r="E13" s="19"/>
      <c r="F13" s="18"/>
      <c r="G13" s="18">
        <v>92030.780999999988</v>
      </c>
      <c r="H13" s="18">
        <v>89576.582999999999</v>
      </c>
      <c r="I13" s="18">
        <v>2451.154</v>
      </c>
      <c r="J13" s="18">
        <v>3.044</v>
      </c>
      <c r="K13" s="20"/>
      <c r="L13" s="104"/>
      <c r="M13" s="92"/>
      <c r="N13" s="92"/>
      <c r="O13" s="92"/>
      <c r="P13" s="92"/>
    </row>
    <row r="14" spans="1:16" ht="15.75" x14ac:dyDescent="0.2">
      <c r="A14" s="103" t="s">
        <v>32</v>
      </c>
      <c r="B14" s="17" t="s">
        <v>33</v>
      </c>
      <c r="C14" s="18"/>
      <c r="D14" s="18">
        <v>0</v>
      </c>
      <c r="E14" s="19"/>
      <c r="F14" s="18"/>
      <c r="G14" s="18">
        <v>7138.0349999999999</v>
      </c>
      <c r="H14" s="18">
        <v>4577.4949999999999</v>
      </c>
      <c r="I14" s="18">
        <v>2560.54</v>
      </c>
      <c r="J14" s="18">
        <v>0</v>
      </c>
      <c r="K14" s="20"/>
      <c r="L14" s="104"/>
      <c r="M14" s="92"/>
      <c r="N14" s="92"/>
      <c r="O14" s="92"/>
      <c r="P14" s="92"/>
    </row>
    <row r="15" spans="1:16" ht="15.75" x14ac:dyDescent="0.2">
      <c r="A15" s="103" t="s">
        <v>34</v>
      </c>
      <c r="B15" s="17" t="s">
        <v>35</v>
      </c>
      <c r="C15" s="18"/>
      <c r="D15" s="18">
        <v>747585</v>
      </c>
      <c r="E15" s="19">
        <v>747585</v>
      </c>
      <c r="F15" s="18"/>
      <c r="G15" s="18">
        <v>628912.45644099999</v>
      </c>
      <c r="H15" s="18">
        <v>439784.33330100001</v>
      </c>
      <c r="I15" s="18">
        <v>189128.12314000001</v>
      </c>
      <c r="J15" s="18">
        <v>0</v>
      </c>
      <c r="K15" s="20"/>
      <c r="L15" s="104"/>
      <c r="M15" s="92"/>
      <c r="N15" s="92"/>
      <c r="O15" s="92"/>
      <c r="P15" s="92"/>
    </row>
    <row r="16" spans="1:16" ht="15.75" x14ac:dyDescent="0.2">
      <c r="A16" s="103" t="s">
        <v>36</v>
      </c>
      <c r="B16" s="17" t="s">
        <v>37</v>
      </c>
      <c r="C16" s="18"/>
      <c r="D16" s="18">
        <v>0</v>
      </c>
      <c r="E16" s="19"/>
      <c r="F16" s="18"/>
      <c r="G16" s="18">
        <v>1408.4960000000001</v>
      </c>
      <c r="H16" s="18">
        <v>1408.4960000000001</v>
      </c>
      <c r="I16" s="18">
        <v>0</v>
      </c>
      <c r="J16" s="18">
        <v>0</v>
      </c>
      <c r="K16" s="20"/>
      <c r="L16" s="104"/>
      <c r="M16" s="92"/>
      <c r="N16" s="92"/>
      <c r="O16" s="92"/>
      <c r="P16" s="92"/>
    </row>
    <row r="17" spans="1:17" ht="15.75" x14ac:dyDescent="0.2">
      <c r="A17" s="103" t="s">
        <v>38</v>
      </c>
      <c r="B17" s="17" t="s">
        <v>39</v>
      </c>
      <c r="C17" s="18"/>
      <c r="D17" s="18">
        <v>0</v>
      </c>
      <c r="E17" s="19"/>
      <c r="F17" s="18"/>
      <c r="G17" s="18">
        <v>424153.41899999999</v>
      </c>
      <c r="H17" s="18">
        <v>422258.36099999998</v>
      </c>
      <c r="I17" s="18">
        <v>1895.058</v>
      </c>
      <c r="J17" s="18">
        <v>0</v>
      </c>
      <c r="K17" s="20"/>
      <c r="L17" s="104"/>
      <c r="M17" s="92"/>
      <c r="N17" s="92"/>
      <c r="O17" s="92"/>
      <c r="P17" s="92"/>
    </row>
    <row r="18" spans="1:17" ht="15.75" x14ac:dyDescent="0.2">
      <c r="A18" s="103" t="s">
        <v>40</v>
      </c>
      <c r="B18" s="17" t="s">
        <v>41</v>
      </c>
      <c r="C18" s="18"/>
      <c r="D18" s="18">
        <v>2900</v>
      </c>
      <c r="E18" s="19">
        <v>2900</v>
      </c>
      <c r="F18" s="18"/>
      <c r="G18" s="18">
        <v>103433.188297</v>
      </c>
      <c r="H18" s="18">
        <v>26238.175640000001</v>
      </c>
      <c r="I18" s="18">
        <v>76635.012656999999</v>
      </c>
      <c r="J18" s="18">
        <v>560</v>
      </c>
      <c r="K18" s="20"/>
      <c r="L18" s="104"/>
      <c r="M18" s="92"/>
      <c r="N18" s="92"/>
      <c r="O18" s="92"/>
      <c r="P18" s="92"/>
    </row>
    <row r="19" spans="1:17" ht="15.75" x14ac:dyDescent="0.2">
      <c r="A19" s="103" t="s">
        <v>42</v>
      </c>
      <c r="B19" s="17" t="s">
        <v>43</v>
      </c>
      <c r="C19" s="18"/>
      <c r="D19" s="18">
        <v>0</v>
      </c>
      <c r="E19" s="105"/>
      <c r="F19" s="18"/>
      <c r="G19" s="18">
        <v>7622.8320000000003</v>
      </c>
      <c r="H19" s="18">
        <v>0</v>
      </c>
      <c r="I19" s="18">
        <v>7622.8320000000003</v>
      </c>
      <c r="J19" s="18">
        <v>0</v>
      </c>
      <c r="K19" s="20"/>
      <c r="L19" s="104"/>
      <c r="M19" s="92"/>
      <c r="N19" s="92"/>
      <c r="O19" s="92"/>
      <c r="P19" s="92"/>
    </row>
    <row r="20" spans="1:17" ht="15.75" x14ac:dyDescent="0.2">
      <c r="A20" s="103" t="s">
        <v>44</v>
      </c>
      <c r="B20" s="17" t="s">
        <v>45</v>
      </c>
      <c r="C20" s="18"/>
      <c r="D20" s="18">
        <v>0</v>
      </c>
      <c r="E20" s="19"/>
      <c r="F20" s="18"/>
      <c r="G20" s="18">
        <v>9915.121000000001</v>
      </c>
      <c r="H20" s="18">
        <v>2594.2220000000002</v>
      </c>
      <c r="I20" s="18">
        <v>7320.8990000000003</v>
      </c>
      <c r="J20" s="18">
        <v>0</v>
      </c>
      <c r="K20" s="20"/>
      <c r="L20" s="104"/>
      <c r="M20" s="92"/>
      <c r="N20" s="92"/>
      <c r="O20" s="92"/>
      <c r="P20" s="92"/>
    </row>
    <row r="21" spans="1:17" ht="15.75" x14ac:dyDescent="0.2">
      <c r="A21" s="103" t="s">
        <v>46</v>
      </c>
      <c r="B21" s="17" t="s">
        <v>47</v>
      </c>
      <c r="C21" s="18"/>
      <c r="D21" s="18">
        <v>22500</v>
      </c>
      <c r="E21" s="19">
        <v>22500</v>
      </c>
      <c r="F21" s="18"/>
      <c r="G21" s="18">
        <v>997.85599999999999</v>
      </c>
      <c r="H21" s="18">
        <v>0</v>
      </c>
      <c r="I21" s="18">
        <v>465.28699999999998</v>
      </c>
      <c r="J21" s="18">
        <v>532.56899999999996</v>
      </c>
      <c r="K21" s="20"/>
      <c r="L21" s="104"/>
      <c r="M21" s="92"/>
      <c r="N21" s="92"/>
      <c r="O21" s="92"/>
      <c r="P21" s="92"/>
    </row>
    <row r="22" spans="1:17" ht="15.75" x14ac:dyDescent="0.2">
      <c r="A22" s="103" t="s">
        <v>48</v>
      </c>
      <c r="B22" s="17" t="s">
        <v>49</v>
      </c>
      <c r="C22" s="18"/>
      <c r="D22" s="18">
        <v>810450</v>
      </c>
      <c r="E22" s="19">
        <v>810450</v>
      </c>
      <c r="F22" s="18"/>
      <c r="G22" s="18">
        <v>2902028.1493850001</v>
      </c>
      <c r="H22" s="21">
        <v>1563989.954622</v>
      </c>
      <c r="I22" s="21">
        <v>1326012.5797629999</v>
      </c>
      <c r="J22" s="21">
        <v>12025.615</v>
      </c>
      <c r="K22" s="20"/>
      <c r="L22" s="104"/>
      <c r="M22" s="92"/>
      <c r="N22" s="92"/>
      <c r="O22" s="92"/>
      <c r="P22" s="92"/>
    </row>
    <row r="23" spans="1:17" ht="15.75" x14ac:dyDescent="0.2">
      <c r="A23" s="103" t="s">
        <v>50</v>
      </c>
      <c r="B23" s="17" t="s">
        <v>51</v>
      </c>
      <c r="C23" s="18"/>
      <c r="D23" s="18">
        <v>29000</v>
      </c>
      <c r="E23" s="19">
        <v>29000</v>
      </c>
      <c r="F23" s="18"/>
      <c r="G23" s="18">
        <v>225120.22860999999</v>
      </c>
      <c r="H23" s="18">
        <v>73226.088610000006</v>
      </c>
      <c r="I23" s="18">
        <v>145636.05799999999</v>
      </c>
      <c r="J23" s="18">
        <v>6258.0820000000003</v>
      </c>
      <c r="K23" s="20"/>
      <c r="L23" s="104"/>
      <c r="M23" s="92"/>
      <c r="N23" s="92"/>
      <c r="O23" s="92"/>
      <c r="P23" s="92"/>
    </row>
    <row r="24" spans="1:17" ht="15.75" x14ac:dyDescent="0.2">
      <c r="A24" s="103" t="s">
        <v>52</v>
      </c>
      <c r="B24" s="17" t="s">
        <v>53</v>
      </c>
      <c r="C24" s="18"/>
      <c r="D24" s="18">
        <v>0</v>
      </c>
      <c r="E24" s="19"/>
      <c r="F24" s="18"/>
      <c r="G24" s="18">
        <v>780.06399999999996</v>
      </c>
      <c r="H24" s="18">
        <v>780.06399999999996</v>
      </c>
      <c r="I24" s="18">
        <v>0</v>
      </c>
      <c r="J24" s="18">
        <v>0</v>
      </c>
      <c r="K24" s="20"/>
      <c r="L24" s="104"/>
      <c r="M24" s="92"/>
      <c r="N24" s="92"/>
      <c r="O24" s="92"/>
      <c r="P24" s="92"/>
    </row>
    <row r="25" spans="1:17" ht="15.75" x14ac:dyDescent="0.2">
      <c r="A25" s="103" t="s">
        <v>54</v>
      </c>
      <c r="B25" s="17" t="s">
        <v>55</v>
      </c>
      <c r="C25" s="18"/>
      <c r="D25" s="18">
        <v>513804</v>
      </c>
      <c r="E25" s="19">
        <v>513804</v>
      </c>
      <c r="F25" s="18"/>
      <c r="G25" s="18">
        <v>0</v>
      </c>
      <c r="H25" s="18">
        <v>0</v>
      </c>
      <c r="I25" s="18">
        <v>0</v>
      </c>
      <c r="J25" s="18">
        <v>0</v>
      </c>
      <c r="K25" s="20"/>
      <c r="L25" s="104"/>
      <c r="M25" s="92"/>
      <c r="N25" s="92"/>
      <c r="O25" s="92"/>
      <c r="P25" s="92"/>
    </row>
    <row r="26" spans="1:17" s="16" customFormat="1" ht="47.25" x14ac:dyDescent="0.25">
      <c r="A26" s="101">
        <v>2</v>
      </c>
      <c r="B26" s="22" t="s">
        <v>56</v>
      </c>
      <c r="C26" s="14"/>
      <c r="D26" s="23"/>
      <c r="E26" s="106"/>
      <c r="F26" s="14"/>
      <c r="G26" s="24">
        <v>19698.895877999999</v>
      </c>
      <c r="H26" s="24">
        <v>19698.895877999999</v>
      </c>
      <c r="I26" s="24"/>
      <c r="J26" s="24"/>
      <c r="K26" s="24"/>
      <c r="L26" s="107"/>
      <c r="M26" s="93"/>
      <c r="N26" s="93"/>
      <c r="O26" s="93"/>
      <c r="P26" s="93"/>
    </row>
    <row r="27" spans="1:17" s="16" customFormat="1" ht="19.5" customHeight="1" x14ac:dyDescent="0.2">
      <c r="A27" s="101">
        <v>3</v>
      </c>
      <c r="B27" s="13" t="s">
        <v>57</v>
      </c>
      <c r="C27" s="14"/>
      <c r="D27" s="14"/>
      <c r="E27" s="14"/>
      <c r="F27" s="14"/>
      <c r="G27" s="14">
        <v>36838.743999999999</v>
      </c>
      <c r="H27" s="14">
        <v>36838.743999999999</v>
      </c>
      <c r="I27" s="14"/>
      <c r="J27" s="14"/>
      <c r="K27" s="15"/>
      <c r="L27" s="102"/>
      <c r="M27" s="91"/>
      <c r="N27" s="91"/>
      <c r="O27" s="91"/>
      <c r="P27" s="91"/>
    </row>
    <row r="28" spans="1:17" s="16" customFormat="1" ht="19.5" customHeight="1" x14ac:dyDescent="0.2">
      <c r="A28" s="101" t="s">
        <v>58</v>
      </c>
      <c r="B28" s="13" t="s">
        <v>59</v>
      </c>
      <c r="C28" s="14">
        <v>2100</v>
      </c>
      <c r="D28" s="14">
        <v>2100</v>
      </c>
      <c r="E28" s="14">
        <v>2100</v>
      </c>
      <c r="F28" s="14"/>
      <c r="G28" s="14">
        <v>823.26852699999995</v>
      </c>
      <c r="H28" s="14">
        <v>823.26852699999995</v>
      </c>
      <c r="I28" s="14"/>
      <c r="J28" s="14"/>
      <c r="K28" s="15"/>
      <c r="L28" s="102"/>
      <c r="M28" s="91"/>
      <c r="N28" s="91"/>
      <c r="O28" s="91"/>
      <c r="P28" s="91"/>
    </row>
    <row r="29" spans="1:17" s="16" customFormat="1" ht="23.25" customHeight="1" x14ac:dyDescent="0.2">
      <c r="A29" s="101" t="s">
        <v>60</v>
      </c>
      <c r="B29" s="13" t="s">
        <v>61</v>
      </c>
      <c r="C29" s="14">
        <v>8094524</v>
      </c>
      <c r="D29" s="14">
        <v>8465821</v>
      </c>
      <c r="E29" s="14">
        <v>2657750</v>
      </c>
      <c r="F29" s="14">
        <v>5808071</v>
      </c>
      <c r="G29" s="14">
        <v>9613049.7007750012</v>
      </c>
      <c r="H29" s="14">
        <v>2980514.4426919995</v>
      </c>
      <c r="I29" s="14">
        <v>4748898.7434910014</v>
      </c>
      <c r="J29" s="14">
        <v>1883636.5145920003</v>
      </c>
      <c r="K29" s="15">
        <v>118.7599135017081</v>
      </c>
      <c r="L29" s="102">
        <v>113.55129881407842</v>
      </c>
      <c r="M29" s="91"/>
      <c r="N29" s="91"/>
      <c r="O29" s="91"/>
      <c r="P29" s="91" t="s">
        <v>163</v>
      </c>
    </row>
    <row r="30" spans="1:17" ht="16.5" customHeight="1" x14ac:dyDescent="0.2">
      <c r="A30" s="103">
        <v>1</v>
      </c>
      <c r="B30" s="17" t="s">
        <v>31</v>
      </c>
      <c r="C30" s="18"/>
      <c r="D30" s="18">
        <v>180704.66666666669</v>
      </c>
      <c r="E30" s="18">
        <v>93000</v>
      </c>
      <c r="F30" s="18">
        <v>87704.666666666672</v>
      </c>
      <c r="G30" s="18">
        <v>336887.16918500001</v>
      </c>
      <c r="H30" s="18">
        <v>143180.8812</v>
      </c>
      <c r="I30" s="18">
        <v>136533.117073</v>
      </c>
      <c r="J30" s="18">
        <v>57173.170912000001</v>
      </c>
      <c r="K30" s="20"/>
      <c r="L30" s="104">
        <v>186.42970068195987</v>
      </c>
      <c r="M30" s="94">
        <f t="shared" ref="M30:M46" si="0">G30-D30</f>
        <v>156182.50251833332</v>
      </c>
      <c r="N30" s="94">
        <f t="shared" ref="N30:N46" si="1">H30-E30</f>
        <v>50180.881200000003</v>
      </c>
      <c r="O30" s="94">
        <f>I30+J30-F30</f>
        <v>106001.62131833333</v>
      </c>
      <c r="P30" s="92">
        <f>G30/'[1]MB62.1-342chi BTC'!N30*100</f>
        <v>153.60820559435513</v>
      </c>
      <c r="Q30" s="86"/>
    </row>
    <row r="31" spans="1:17" ht="16.5" customHeight="1" x14ac:dyDescent="0.2">
      <c r="A31" s="103">
        <v>2</v>
      </c>
      <c r="B31" s="17" t="s">
        <v>62</v>
      </c>
      <c r="C31" s="25"/>
      <c r="D31" s="18">
        <v>90800.333333333328</v>
      </c>
      <c r="E31" s="18">
        <v>46948</v>
      </c>
      <c r="F31" s="18">
        <v>43852.333333333328</v>
      </c>
      <c r="G31" s="18">
        <v>199031.96276199998</v>
      </c>
      <c r="H31" s="18">
        <v>88738.089500000002</v>
      </c>
      <c r="I31" s="18">
        <v>52451.255985000003</v>
      </c>
      <c r="J31" s="18">
        <v>57842.617276999998</v>
      </c>
      <c r="K31" s="20"/>
      <c r="L31" s="104">
        <v>219.19739218505069</v>
      </c>
      <c r="M31" s="94">
        <f t="shared" si="0"/>
        <v>108231.62942866665</v>
      </c>
      <c r="N31" s="94">
        <f t="shared" si="1"/>
        <v>41790.089500000002</v>
      </c>
      <c r="O31" s="94">
        <f t="shared" ref="O31:O46" si="2">I31+J31-F31</f>
        <v>66441.53992866668</v>
      </c>
      <c r="P31" s="92">
        <f>G31/'[1]MB62.1-342chi BTC'!N31*100</f>
        <v>104.43310989163024</v>
      </c>
      <c r="Q31" s="86"/>
    </row>
    <row r="32" spans="1:17" ht="16.5" customHeight="1" x14ac:dyDescent="0.2">
      <c r="A32" s="103">
        <v>3</v>
      </c>
      <c r="B32" s="17" t="s">
        <v>63</v>
      </c>
      <c r="C32" s="18">
        <v>3605724</v>
      </c>
      <c r="D32" s="18">
        <v>3653191</v>
      </c>
      <c r="E32" s="18">
        <v>759144</v>
      </c>
      <c r="F32" s="18">
        <v>2894047</v>
      </c>
      <c r="G32" s="18">
        <v>3486573.2617519996</v>
      </c>
      <c r="H32" s="18">
        <v>669111.38055899995</v>
      </c>
      <c r="I32" s="18">
        <v>2758842.478997</v>
      </c>
      <c r="J32" s="18">
        <v>58619.402196000003</v>
      </c>
      <c r="K32" s="20">
        <v>96.695511407750558</v>
      </c>
      <c r="L32" s="104">
        <v>95.439117794607498</v>
      </c>
      <c r="M32" s="94">
        <f t="shared" si="0"/>
        <v>-166617.73824800039</v>
      </c>
      <c r="N32" s="94">
        <f t="shared" si="1"/>
        <v>-90032.619441000046</v>
      </c>
      <c r="O32" s="94">
        <f t="shared" si="2"/>
        <v>-76585.118807000108</v>
      </c>
      <c r="P32" s="92">
        <f>G32/'[1]MB62.1-342chi BTC'!N32*100</f>
        <v>99.393454051149675</v>
      </c>
      <c r="Q32" s="86"/>
    </row>
    <row r="33" spans="1:17" ht="16.5" customHeight="1" x14ac:dyDescent="0.2">
      <c r="A33" s="103">
        <v>4</v>
      </c>
      <c r="B33" s="17" t="s">
        <v>64</v>
      </c>
      <c r="C33" s="18">
        <v>27026</v>
      </c>
      <c r="D33" s="18">
        <v>30844</v>
      </c>
      <c r="E33" s="18">
        <v>30844</v>
      </c>
      <c r="F33" s="18">
        <v>0</v>
      </c>
      <c r="G33" s="18">
        <v>14227.356968</v>
      </c>
      <c r="H33" s="18">
        <v>13953.681968000001</v>
      </c>
      <c r="I33" s="18">
        <v>210.02500000000001</v>
      </c>
      <c r="J33" s="18">
        <v>63.65</v>
      </c>
      <c r="K33" s="20">
        <v>52.64322122400651</v>
      </c>
      <c r="L33" s="104">
        <v>46.126821968616262</v>
      </c>
      <c r="M33" s="94">
        <f t="shared" si="0"/>
        <v>-16616.643032</v>
      </c>
      <c r="N33" s="94">
        <f t="shared" si="1"/>
        <v>-16890.318031999999</v>
      </c>
      <c r="O33" s="94">
        <f t="shared" si="2"/>
        <v>273.67500000000001</v>
      </c>
      <c r="P33" s="92">
        <f>G33/'[1]MB62.1-342chi BTC'!N33*100</f>
        <v>73.954915644115459</v>
      </c>
      <c r="Q33" s="86"/>
    </row>
    <row r="34" spans="1:17" ht="16.5" customHeight="1" x14ac:dyDescent="0.2">
      <c r="A34" s="103">
        <v>5</v>
      </c>
      <c r="B34" s="17" t="s">
        <v>65</v>
      </c>
      <c r="C34" s="18"/>
      <c r="D34" s="18">
        <v>770000</v>
      </c>
      <c r="E34" s="18">
        <v>770000</v>
      </c>
      <c r="F34" s="18">
        <v>0</v>
      </c>
      <c r="G34" s="18">
        <v>1231790.9795870001</v>
      </c>
      <c r="H34" s="21">
        <v>1228756.3857150001</v>
      </c>
      <c r="I34" s="18">
        <v>3014.0938719999999</v>
      </c>
      <c r="J34" s="18">
        <v>20.5</v>
      </c>
      <c r="K34" s="20"/>
      <c r="L34" s="104">
        <v>159.9728544918182</v>
      </c>
      <c r="M34" s="94">
        <f t="shared" si="0"/>
        <v>461790.9795870001</v>
      </c>
      <c r="N34" s="94">
        <f t="shared" si="1"/>
        <v>458756.3857150001</v>
      </c>
      <c r="O34" s="94">
        <f t="shared" si="2"/>
        <v>3034.5938719999999</v>
      </c>
      <c r="P34" s="92">
        <f>G34/'[1]MB62.1-342chi BTC'!N34*100</f>
        <v>161.24114123726255</v>
      </c>
      <c r="Q34" s="86"/>
    </row>
    <row r="35" spans="1:17" ht="16.5" customHeight="1" x14ac:dyDescent="0.2">
      <c r="A35" s="103">
        <v>6</v>
      </c>
      <c r="B35" s="17" t="s">
        <v>66</v>
      </c>
      <c r="C35" s="18"/>
      <c r="D35" s="18">
        <v>77403</v>
      </c>
      <c r="E35" s="18">
        <v>39370</v>
      </c>
      <c r="F35" s="18">
        <v>38033</v>
      </c>
      <c r="G35" s="18">
        <v>86193.828855</v>
      </c>
      <c r="H35" s="21">
        <v>33520.149187000003</v>
      </c>
      <c r="I35" s="18">
        <v>42322.119747999997</v>
      </c>
      <c r="J35" s="18">
        <v>10351.55992</v>
      </c>
      <c r="K35" s="20"/>
      <c r="L35" s="104">
        <v>111.35721981706135</v>
      </c>
      <c r="M35" s="94">
        <f t="shared" si="0"/>
        <v>8790.8288549999997</v>
      </c>
      <c r="N35" s="94">
        <f t="shared" si="1"/>
        <v>-5849.8508129999973</v>
      </c>
      <c r="O35" s="94">
        <f t="shared" si="2"/>
        <v>14640.679667999997</v>
      </c>
      <c r="P35" s="92">
        <f>G35/'[1]MB62.1-342chi BTC'!N35*100</f>
        <v>92.860477507939351</v>
      </c>
      <c r="Q35" s="86"/>
    </row>
    <row r="36" spans="1:17" ht="16.5" customHeight="1" x14ac:dyDescent="0.2">
      <c r="A36" s="103">
        <v>7</v>
      </c>
      <c r="B36" s="17" t="s">
        <v>43</v>
      </c>
      <c r="C36" s="18"/>
      <c r="D36" s="18">
        <v>35757</v>
      </c>
      <c r="E36" s="18">
        <v>6183</v>
      </c>
      <c r="F36" s="18">
        <v>29574</v>
      </c>
      <c r="G36" s="18">
        <v>27016.949755999998</v>
      </c>
      <c r="H36" s="18">
        <v>9855.6135830000003</v>
      </c>
      <c r="I36" s="18">
        <v>10360.635747</v>
      </c>
      <c r="J36" s="18">
        <v>6800.7004260000003</v>
      </c>
      <c r="K36" s="20"/>
      <c r="L36" s="104">
        <v>75.557093033531885</v>
      </c>
      <c r="M36" s="94">
        <f t="shared" si="0"/>
        <v>-8740.0502440000018</v>
      </c>
      <c r="N36" s="94">
        <f t="shared" si="1"/>
        <v>3672.6135830000003</v>
      </c>
      <c r="O36" s="94">
        <f t="shared" si="2"/>
        <v>-12412.663827</v>
      </c>
      <c r="P36" s="92">
        <f>G36/'[1]MB62.1-342chi BTC'!N36*100</f>
        <v>99.868246309699487</v>
      </c>
      <c r="Q36" s="86"/>
    </row>
    <row r="37" spans="1:17" ht="16.5" customHeight="1" x14ac:dyDescent="0.2">
      <c r="A37" s="103">
        <v>8</v>
      </c>
      <c r="B37" s="17" t="s">
        <v>67</v>
      </c>
      <c r="C37" s="18"/>
      <c r="D37" s="18">
        <v>33737</v>
      </c>
      <c r="E37" s="18">
        <v>21500</v>
      </c>
      <c r="F37" s="18">
        <v>12237</v>
      </c>
      <c r="G37" s="18">
        <v>21504.584831</v>
      </c>
      <c r="H37" s="18">
        <v>2818.2666850000001</v>
      </c>
      <c r="I37" s="18">
        <v>15979.745084</v>
      </c>
      <c r="J37" s="18">
        <v>2706.5730619999999</v>
      </c>
      <c r="K37" s="20"/>
      <c r="L37" s="104">
        <v>63.741840800901088</v>
      </c>
      <c r="M37" s="94">
        <f t="shared" si="0"/>
        <v>-12232.415169</v>
      </c>
      <c r="N37" s="94">
        <f t="shared" si="1"/>
        <v>-18681.733315000001</v>
      </c>
      <c r="O37" s="94">
        <f t="shared" si="2"/>
        <v>6449.3181460000014</v>
      </c>
      <c r="P37" s="92">
        <f>G37/'[1]MB62.1-342chi BTC'!N37*100</f>
        <v>54.047514012316221</v>
      </c>
      <c r="Q37" s="86"/>
    </row>
    <row r="38" spans="1:17" ht="16.5" customHeight="1" x14ac:dyDescent="0.2">
      <c r="A38" s="103">
        <v>9</v>
      </c>
      <c r="B38" s="17" t="s">
        <v>68</v>
      </c>
      <c r="C38" s="18">
        <v>98085</v>
      </c>
      <c r="D38" s="18">
        <v>123374</v>
      </c>
      <c r="E38" s="18">
        <v>41904</v>
      </c>
      <c r="F38" s="18">
        <v>81470</v>
      </c>
      <c r="G38" s="18">
        <v>131041.72175500001</v>
      </c>
      <c r="H38" s="18">
        <v>56366.090364000003</v>
      </c>
      <c r="I38" s="18">
        <v>64070.306503</v>
      </c>
      <c r="J38" s="18">
        <v>10605.324887999999</v>
      </c>
      <c r="K38" s="20">
        <v>133.60016491308559</v>
      </c>
      <c r="L38" s="104">
        <v>106.2150224155819</v>
      </c>
      <c r="M38" s="94">
        <f t="shared" si="0"/>
        <v>7667.7217550000059</v>
      </c>
      <c r="N38" s="94">
        <f t="shared" si="1"/>
        <v>14462.090364000003</v>
      </c>
      <c r="O38" s="94">
        <f t="shared" si="2"/>
        <v>-6794.3686089999974</v>
      </c>
      <c r="P38" s="92">
        <f>G38/'[1]MB62.1-342chi BTC'!N38*100</f>
        <v>110.15005447069024</v>
      </c>
      <c r="Q38" s="86"/>
    </row>
    <row r="39" spans="1:17" ht="16.5" customHeight="1" x14ac:dyDescent="0.2">
      <c r="A39" s="103">
        <v>10</v>
      </c>
      <c r="B39" s="17" t="s">
        <v>69</v>
      </c>
      <c r="C39" s="18"/>
      <c r="D39" s="18">
        <v>1641330</v>
      </c>
      <c r="E39" s="18">
        <v>344724</v>
      </c>
      <c r="F39" s="18">
        <v>1296606</v>
      </c>
      <c r="G39" s="18">
        <v>1359809.0482950001</v>
      </c>
      <c r="H39" s="21">
        <v>288754.40472599998</v>
      </c>
      <c r="I39" s="21">
        <v>919253.53791399999</v>
      </c>
      <c r="J39" s="21">
        <v>151801.10565499999</v>
      </c>
      <c r="K39" s="20"/>
      <c r="L39" s="104">
        <v>82.847998165816747</v>
      </c>
      <c r="M39" s="94">
        <f t="shared" si="0"/>
        <v>-281520.9517049999</v>
      </c>
      <c r="N39" s="94">
        <f t="shared" si="1"/>
        <v>-55969.595274000021</v>
      </c>
      <c r="O39" s="94">
        <f t="shared" si="2"/>
        <v>-225551.35643099993</v>
      </c>
      <c r="P39" s="92">
        <f>G39/'[1]MB62.1-342chi BTC'!N39*100</f>
        <v>98.686401311230014</v>
      </c>
      <c r="Q39" s="86"/>
    </row>
    <row r="40" spans="1:17" s="29" customFormat="1" ht="20.25" hidden="1" customHeight="1" x14ac:dyDescent="0.25">
      <c r="A40" s="108" t="s">
        <v>70</v>
      </c>
      <c r="B40" s="26" t="s">
        <v>71</v>
      </c>
      <c r="C40" s="27"/>
      <c r="D40" s="27"/>
      <c r="E40" s="27"/>
      <c r="F40" s="27"/>
      <c r="G40" s="27">
        <v>271545.54193300003</v>
      </c>
      <c r="H40" s="27">
        <v>75560.517187000005</v>
      </c>
      <c r="I40" s="27">
        <v>117930.11370099999</v>
      </c>
      <c r="J40" s="27">
        <v>78054.911045000001</v>
      </c>
      <c r="K40" s="28"/>
      <c r="L40" s="109"/>
      <c r="M40" s="94">
        <f t="shared" si="0"/>
        <v>271545.54193300003</v>
      </c>
      <c r="N40" s="94">
        <f t="shared" si="1"/>
        <v>75560.517187000005</v>
      </c>
      <c r="O40" s="94">
        <f t="shared" si="2"/>
        <v>195985.02474600001</v>
      </c>
      <c r="P40" s="92">
        <f>G40/'[1]MB62.1-342chi BTC'!N40*100</f>
        <v>104.54821198405764</v>
      </c>
      <c r="Q40" s="86"/>
    </row>
    <row r="41" spans="1:17" s="29" customFormat="1" ht="20.25" hidden="1" customHeight="1" x14ac:dyDescent="0.25">
      <c r="A41" s="108" t="s">
        <v>72</v>
      </c>
      <c r="B41" s="26" t="s">
        <v>73</v>
      </c>
      <c r="C41" s="27"/>
      <c r="D41" s="27"/>
      <c r="E41" s="30"/>
      <c r="F41" s="30"/>
      <c r="G41" s="27">
        <v>427491.64471900003</v>
      </c>
      <c r="H41" s="31">
        <v>73099.805661000006</v>
      </c>
      <c r="I41" s="31">
        <v>332521.64951399999</v>
      </c>
      <c r="J41" s="31">
        <v>21870.189544000001</v>
      </c>
      <c r="K41" s="28"/>
      <c r="L41" s="109"/>
      <c r="M41" s="94">
        <f t="shared" si="0"/>
        <v>427491.64471900003</v>
      </c>
      <c r="N41" s="94">
        <f t="shared" si="1"/>
        <v>73099.805661000006</v>
      </c>
      <c r="O41" s="94">
        <f t="shared" si="2"/>
        <v>354391.83905800001</v>
      </c>
      <c r="P41" s="92">
        <f>G41/'[1]MB62.1-342chi BTC'!N41*100</f>
        <v>79.41168999484394</v>
      </c>
      <c r="Q41" s="86"/>
    </row>
    <row r="42" spans="1:17" s="29" customFormat="1" ht="20.25" hidden="1" customHeight="1" x14ac:dyDescent="0.25">
      <c r="A42" s="108" t="s">
        <v>74</v>
      </c>
      <c r="B42" s="26" t="s">
        <v>75</v>
      </c>
      <c r="C42" s="27"/>
      <c r="D42" s="27"/>
      <c r="E42" s="27"/>
      <c r="F42" s="27"/>
      <c r="G42" s="27"/>
      <c r="H42" s="31"/>
      <c r="I42" s="31"/>
      <c r="J42" s="31"/>
      <c r="K42" s="28"/>
      <c r="L42" s="109"/>
      <c r="M42" s="94">
        <f t="shared" si="0"/>
        <v>0</v>
      </c>
      <c r="N42" s="94">
        <f t="shared" si="1"/>
        <v>0</v>
      </c>
      <c r="O42" s="94">
        <f t="shared" si="2"/>
        <v>0</v>
      </c>
      <c r="P42" s="92" t="e">
        <f>G42/'[1]MB62.1-342chi BTC'!N42*100</f>
        <v>#DIV/0!</v>
      </c>
      <c r="Q42" s="86"/>
    </row>
    <row r="43" spans="1:17" s="29" customFormat="1" ht="20.25" hidden="1" customHeight="1" x14ac:dyDescent="0.25">
      <c r="A43" s="108" t="s">
        <v>76</v>
      </c>
      <c r="B43" s="26" t="s">
        <v>77</v>
      </c>
      <c r="C43" s="27"/>
      <c r="D43" s="27">
        <v>0</v>
      </c>
      <c r="E43" s="27"/>
      <c r="F43" s="27"/>
      <c r="G43" s="27">
        <v>0</v>
      </c>
      <c r="H43" s="27"/>
      <c r="I43" s="27"/>
      <c r="J43" s="27"/>
      <c r="K43" s="28"/>
      <c r="L43" s="109"/>
      <c r="M43" s="94">
        <f t="shared" si="0"/>
        <v>0</v>
      </c>
      <c r="N43" s="94">
        <f t="shared" si="1"/>
        <v>0</v>
      </c>
      <c r="O43" s="94">
        <f t="shared" si="2"/>
        <v>0</v>
      </c>
      <c r="P43" s="92" t="e">
        <f>G43/'[1]MB62.1-342chi BTC'!N43*100</f>
        <v>#DIV/0!</v>
      </c>
      <c r="Q43" s="86"/>
    </row>
    <row r="44" spans="1:17" ht="20.25" customHeight="1" x14ac:dyDescent="0.2">
      <c r="A44" s="103">
        <v>11</v>
      </c>
      <c r="B44" s="17" t="s">
        <v>78</v>
      </c>
      <c r="C44" s="18"/>
      <c r="D44" s="18">
        <v>1354135</v>
      </c>
      <c r="E44" s="18">
        <v>425301</v>
      </c>
      <c r="F44" s="18">
        <v>928834</v>
      </c>
      <c r="G44" s="18">
        <v>1704379.4073640001</v>
      </c>
      <c r="H44" s="18">
        <v>401992.82654400001</v>
      </c>
      <c r="I44" s="18">
        <v>547701.58271500003</v>
      </c>
      <c r="J44" s="18">
        <v>754684.99810500001</v>
      </c>
      <c r="K44" s="20"/>
      <c r="L44" s="104">
        <v>125.86480722852598</v>
      </c>
      <c r="M44" s="94">
        <f t="shared" si="0"/>
        <v>350244.4073640001</v>
      </c>
      <c r="N44" s="94">
        <f t="shared" si="1"/>
        <v>-23308.17345599999</v>
      </c>
      <c r="O44" s="94">
        <f t="shared" si="2"/>
        <v>373552.58082000003</v>
      </c>
      <c r="P44" s="92">
        <f>G44/'[1]MB62.1-342chi BTC'!N44*100</f>
        <v>109.20717263993292</v>
      </c>
      <c r="Q44" s="86"/>
    </row>
    <row r="45" spans="1:17" ht="16.5" customHeight="1" x14ac:dyDescent="0.2">
      <c r="A45" s="103">
        <v>12</v>
      </c>
      <c r="B45" s="17" t="s">
        <v>79</v>
      </c>
      <c r="C45" s="18"/>
      <c r="D45" s="18">
        <v>408409</v>
      </c>
      <c r="E45" s="18">
        <v>55550</v>
      </c>
      <c r="F45" s="18">
        <v>352859</v>
      </c>
      <c r="G45" s="32">
        <v>877452.58725600003</v>
      </c>
      <c r="H45" s="21">
        <v>35217.768184</v>
      </c>
      <c r="I45" s="21">
        <v>134433.91522200001</v>
      </c>
      <c r="J45" s="21">
        <v>707800.90385</v>
      </c>
      <c r="K45" s="20"/>
      <c r="L45" s="104">
        <v>214.84653552100957</v>
      </c>
      <c r="M45" s="94">
        <f t="shared" si="0"/>
        <v>469043.58725600003</v>
      </c>
      <c r="N45" s="94">
        <f t="shared" si="1"/>
        <v>-20332.231816</v>
      </c>
      <c r="O45" s="94">
        <f t="shared" si="2"/>
        <v>489375.81907199998</v>
      </c>
      <c r="P45" s="92">
        <f>G45/'[1]MB62.1-342chi BTC'!N45*100</f>
        <v>139.25415600756088</v>
      </c>
      <c r="Q45" s="86"/>
    </row>
    <row r="46" spans="1:17" ht="16.5" customHeight="1" x14ac:dyDescent="0.2">
      <c r="A46" s="103">
        <v>13</v>
      </c>
      <c r="B46" s="17" t="s">
        <v>80</v>
      </c>
      <c r="C46" s="18"/>
      <c r="D46" s="18">
        <v>66136</v>
      </c>
      <c r="E46" s="18">
        <v>23282</v>
      </c>
      <c r="F46" s="18">
        <v>42854</v>
      </c>
      <c r="G46" s="18">
        <v>137140.842409</v>
      </c>
      <c r="H46" s="18">
        <v>8248.904477</v>
      </c>
      <c r="I46" s="18">
        <v>63725.929630999999</v>
      </c>
      <c r="J46" s="18">
        <v>65166.008301000002</v>
      </c>
      <c r="K46" s="20"/>
      <c r="L46" s="104">
        <v>207.36186405134873</v>
      </c>
      <c r="M46" s="94">
        <f t="shared" si="0"/>
        <v>71004.842409000004</v>
      </c>
      <c r="N46" s="94">
        <f t="shared" si="1"/>
        <v>-15033.095523</v>
      </c>
      <c r="O46" s="94">
        <f t="shared" si="2"/>
        <v>86037.937932000001</v>
      </c>
      <c r="P46" s="92">
        <f>G46/'[1]MB62.1-342chi BTC'!N46*100</f>
        <v>151.32405233591979</v>
      </c>
      <c r="Q46" s="86"/>
    </row>
    <row r="47" spans="1:17" s="16" customFormat="1" ht="20.25" customHeight="1" x14ac:dyDescent="0.2">
      <c r="A47" s="101" t="s">
        <v>81</v>
      </c>
      <c r="B47" s="13" t="s">
        <v>82</v>
      </c>
      <c r="C47" s="14"/>
      <c r="D47" s="14"/>
      <c r="E47" s="14"/>
      <c r="F47" s="14"/>
      <c r="G47" s="14">
        <v>0</v>
      </c>
      <c r="H47" s="14">
        <v>0</v>
      </c>
      <c r="I47" s="14"/>
      <c r="J47" s="14"/>
      <c r="K47" s="15"/>
      <c r="L47" s="102"/>
      <c r="M47" s="91"/>
      <c r="N47" s="92"/>
      <c r="O47" s="92"/>
      <c r="P47" s="92" t="e">
        <f>G47/'[1]MB62.1-342chi BTC'!N47*100</f>
        <v>#DIV/0!</v>
      </c>
      <c r="Q47" s="86"/>
    </row>
    <row r="48" spans="1:17" s="16" customFormat="1" ht="20.25" customHeight="1" x14ac:dyDescent="0.2">
      <c r="A48" s="101" t="s">
        <v>83</v>
      </c>
      <c r="B48" s="13" t="s">
        <v>84</v>
      </c>
      <c r="C48" s="14">
        <v>1400</v>
      </c>
      <c r="D48" s="14">
        <v>2000</v>
      </c>
      <c r="E48" s="14">
        <v>2000</v>
      </c>
      <c r="F48" s="14"/>
      <c r="G48" s="14">
        <v>2000</v>
      </c>
      <c r="H48" s="14">
        <v>2000</v>
      </c>
      <c r="I48" s="14">
        <v>0</v>
      </c>
      <c r="J48" s="14">
        <v>0</v>
      </c>
      <c r="K48" s="15">
        <v>142.85714285714286</v>
      </c>
      <c r="L48" s="102">
        <v>100</v>
      </c>
      <c r="M48" s="91"/>
      <c r="N48" s="92"/>
      <c r="O48" s="92"/>
      <c r="P48" s="92">
        <f>G48/'[1]MB62.1-342chi BTC'!N48*100</f>
        <v>100</v>
      </c>
      <c r="Q48" s="86"/>
    </row>
    <row r="49" spans="1:17" s="16" customFormat="1" ht="20.25" customHeight="1" x14ac:dyDescent="0.2">
      <c r="A49" s="101" t="s">
        <v>85</v>
      </c>
      <c r="B49" s="13" t="s">
        <v>86</v>
      </c>
      <c r="C49" s="14">
        <v>231316</v>
      </c>
      <c r="D49" s="14">
        <v>233960</v>
      </c>
      <c r="E49" s="14">
        <v>121038</v>
      </c>
      <c r="F49" s="14">
        <v>112922</v>
      </c>
      <c r="G49" s="14">
        <v>0</v>
      </c>
      <c r="H49" s="18"/>
      <c r="I49" s="18"/>
      <c r="J49" s="18"/>
      <c r="K49" s="15"/>
      <c r="L49" s="102"/>
      <c r="M49" s="91"/>
      <c r="N49" s="92"/>
      <c r="O49" s="92"/>
      <c r="P49" s="92" t="e">
        <f>G49/'[1]MB62.1-342chi BTC'!N49*100</f>
        <v>#DIV/0!</v>
      </c>
      <c r="Q49" s="86"/>
    </row>
    <row r="50" spans="1:17" s="16" customFormat="1" ht="20.25" customHeight="1" x14ac:dyDescent="0.2">
      <c r="A50" s="101" t="s">
        <v>87</v>
      </c>
      <c r="B50" s="13" t="s">
        <v>88</v>
      </c>
      <c r="C50" s="14"/>
      <c r="D50" s="14">
        <v>606749</v>
      </c>
      <c r="E50" s="14">
        <v>0</v>
      </c>
      <c r="F50" s="14">
        <v>606749</v>
      </c>
      <c r="G50" s="14"/>
      <c r="H50" s="18"/>
      <c r="I50" s="18"/>
      <c r="J50" s="18"/>
      <c r="K50" s="15"/>
      <c r="L50" s="102"/>
      <c r="M50" s="91"/>
      <c r="N50" s="92"/>
      <c r="O50" s="92"/>
      <c r="P50" s="92" t="e">
        <f>G50/'[1]MB62.1-342chi BTC'!N50*100</f>
        <v>#DIV/0!</v>
      </c>
      <c r="Q50" s="86"/>
    </row>
    <row r="51" spans="1:17" s="16" customFormat="1" ht="20.25" customHeight="1" x14ac:dyDescent="0.2">
      <c r="A51" s="101" t="s">
        <v>89</v>
      </c>
      <c r="B51" s="13" t="s">
        <v>90</v>
      </c>
      <c r="C51" s="14"/>
      <c r="D51" s="14">
        <v>0</v>
      </c>
      <c r="E51" s="14"/>
      <c r="F51" s="14"/>
      <c r="G51" s="14">
        <v>4896016.6023020009</v>
      </c>
      <c r="H51" s="14">
        <v>2005164.265198</v>
      </c>
      <c r="I51" s="14">
        <v>2728381.7760820002</v>
      </c>
      <c r="J51" s="14">
        <v>162470.56102200001</v>
      </c>
      <c r="K51" s="15"/>
      <c r="L51" s="102"/>
      <c r="M51" s="91"/>
      <c r="N51" s="92"/>
      <c r="O51" s="92"/>
      <c r="P51" s="92">
        <f>G51/'[1]MB62.1-342chi BTC'!N51*100</f>
        <v>76.303228520710078</v>
      </c>
      <c r="Q51" s="86"/>
    </row>
    <row r="52" spans="1:17" s="16" customFormat="1" ht="20.25" customHeight="1" x14ac:dyDescent="0.2">
      <c r="A52" s="101" t="s">
        <v>91</v>
      </c>
      <c r="B52" s="13" t="s">
        <v>92</v>
      </c>
      <c r="C52" s="14"/>
      <c r="D52" s="14">
        <v>0</v>
      </c>
      <c r="E52" s="14"/>
      <c r="F52" s="14"/>
      <c r="G52" s="14">
        <v>229.89099999999999</v>
      </c>
      <c r="H52" s="14">
        <v>0</v>
      </c>
      <c r="I52" s="14">
        <v>128.69999999999999</v>
      </c>
      <c r="J52" s="14">
        <v>101.191</v>
      </c>
      <c r="K52" s="15"/>
      <c r="L52" s="102"/>
      <c r="M52" s="91"/>
      <c r="N52" s="92"/>
      <c r="O52" s="92"/>
      <c r="P52" s="92">
        <f>G52/'[1]MB62.1-342chi BTC'!N52*100</f>
        <v>78.21150934730467</v>
      </c>
      <c r="Q52" s="86"/>
    </row>
    <row r="53" spans="1:17" s="16" customFormat="1" ht="20.25" customHeight="1" x14ac:dyDescent="0.2">
      <c r="A53" s="101" t="s">
        <v>17</v>
      </c>
      <c r="B53" s="13" t="s">
        <v>93</v>
      </c>
      <c r="C53" s="14">
        <v>6760771</v>
      </c>
      <c r="D53" s="14">
        <v>6765596</v>
      </c>
      <c r="E53" s="14">
        <v>6765596</v>
      </c>
      <c r="F53" s="14">
        <v>0</v>
      </c>
      <c r="G53" s="14">
        <v>7811632.4649590002</v>
      </c>
      <c r="H53" s="14">
        <v>6001420.0833000001</v>
      </c>
      <c r="I53" s="14">
        <v>1810212.3816589999</v>
      </c>
      <c r="J53" s="14">
        <v>0</v>
      </c>
      <c r="K53" s="15"/>
      <c r="L53" s="102">
        <v>115.46111332924698</v>
      </c>
      <c r="M53" s="91"/>
      <c r="N53" s="92"/>
      <c r="O53" s="92"/>
      <c r="P53" s="92">
        <f>G53/'[1]MB62.1-342chi BTC'!N53*100</f>
        <v>109.53988920828084</v>
      </c>
      <c r="Q53" s="86"/>
    </row>
    <row r="54" spans="1:17" ht="20.25" customHeight="1" x14ac:dyDescent="0.2">
      <c r="A54" s="103">
        <v>1</v>
      </c>
      <c r="B54" s="17" t="s">
        <v>94</v>
      </c>
      <c r="C54" s="18">
        <v>4883126</v>
      </c>
      <c r="D54" s="18">
        <v>4883126</v>
      </c>
      <c r="E54" s="18">
        <v>4883126</v>
      </c>
      <c r="F54" s="18">
        <v>0</v>
      </c>
      <c r="G54" s="18">
        <v>4042925.5240000002</v>
      </c>
      <c r="H54" s="18">
        <v>3464851</v>
      </c>
      <c r="I54" s="18">
        <v>578074.52399999998</v>
      </c>
      <c r="J54" s="18">
        <v>0</v>
      </c>
      <c r="K54" s="15"/>
      <c r="L54" s="104"/>
      <c r="M54" s="92"/>
      <c r="N54" s="92"/>
      <c r="O54" s="92"/>
      <c r="P54" s="92">
        <f>G54/'[1]MB62.1-342chi BTC'!N54*100</f>
        <v>99.983066147440923</v>
      </c>
      <c r="Q54" s="86"/>
    </row>
    <row r="55" spans="1:17" ht="20.25" customHeight="1" x14ac:dyDescent="0.2">
      <c r="A55" s="103">
        <v>2</v>
      </c>
      <c r="B55" s="17" t="s">
        <v>95</v>
      </c>
      <c r="C55" s="18">
        <v>1877645</v>
      </c>
      <c r="D55" s="18">
        <v>1882470</v>
      </c>
      <c r="E55" s="18">
        <v>1882470</v>
      </c>
      <c r="F55" s="18">
        <v>0</v>
      </c>
      <c r="G55" s="18">
        <v>3768706.940959</v>
      </c>
      <c r="H55" s="18">
        <v>2536569.0833000001</v>
      </c>
      <c r="I55" s="18">
        <v>1232137.857659</v>
      </c>
      <c r="J55" s="18">
        <v>0</v>
      </c>
      <c r="K55" s="15"/>
      <c r="L55" s="104"/>
      <c r="M55" s="92"/>
      <c r="N55" s="92"/>
      <c r="O55" s="92"/>
      <c r="P55" s="92">
        <f>G55/'[1]MB62.1-342chi BTC'!N55*100</f>
        <v>122.05536427009926</v>
      </c>
      <c r="Q55" s="86"/>
    </row>
    <row r="56" spans="1:17" s="16" customFormat="1" ht="20.25" customHeight="1" x14ac:dyDescent="0.2">
      <c r="A56" s="110" t="s">
        <v>96</v>
      </c>
      <c r="B56" s="33" t="s">
        <v>97</v>
      </c>
      <c r="C56" s="34"/>
      <c r="D56" s="34">
        <v>0</v>
      </c>
      <c r="E56" s="34"/>
      <c r="F56" s="34"/>
      <c r="G56" s="34">
        <v>768109.03709499992</v>
      </c>
      <c r="H56" s="34">
        <v>605613.32081800001</v>
      </c>
      <c r="I56" s="34">
        <v>155496.32707999999</v>
      </c>
      <c r="J56" s="34">
        <v>6999.3891970000004</v>
      </c>
      <c r="K56" s="15"/>
      <c r="L56" s="102"/>
      <c r="M56" s="91"/>
      <c r="N56" s="92"/>
      <c r="O56" s="92"/>
      <c r="P56" s="92">
        <f>G56/'[1]MB62.1-342chi BTC'!N56*100</f>
        <v>705.45109931618231</v>
      </c>
      <c r="Q56" s="86"/>
    </row>
    <row r="57" spans="1:17" s="16" customFormat="1" ht="20.25" customHeight="1" x14ac:dyDescent="0.2">
      <c r="A57" s="111" t="s">
        <v>98</v>
      </c>
      <c r="B57" s="35" t="s">
        <v>99</v>
      </c>
      <c r="C57" s="36">
        <v>61200</v>
      </c>
      <c r="D57" s="36">
        <v>61200</v>
      </c>
      <c r="E57" s="36">
        <v>61200</v>
      </c>
      <c r="F57" s="36">
        <v>0</v>
      </c>
      <c r="G57" s="36">
        <v>78453.024407000004</v>
      </c>
      <c r="H57" s="37">
        <v>78453.024407000004</v>
      </c>
      <c r="I57" s="36"/>
      <c r="J57" s="36"/>
      <c r="K57" s="38">
        <v>128.19121635130719</v>
      </c>
      <c r="L57" s="112"/>
      <c r="M57" s="91"/>
      <c r="N57" s="92"/>
      <c r="O57" s="92"/>
      <c r="P57" s="92">
        <f>G57/'[1]MB62.1-342chi BTC'!N57*100</f>
        <v>78.074702360255372</v>
      </c>
      <c r="Q57" s="86"/>
    </row>
    <row r="58" spans="1:17" s="16" customFormat="1" ht="20.25" customHeight="1" thickBot="1" x14ac:dyDescent="0.25">
      <c r="A58" s="113"/>
      <c r="B58" s="114" t="s">
        <v>100</v>
      </c>
      <c r="C58" s="115">
        <v>18376291</v>
      </c>
      <c r="D58" s="115">
        <v>19518911</v>
      </c>
      <c r="E58" s="115">
        <v>11835923</v>
      </c>
      <c r="F58" s="115">
        <v>7682988</v>
      </c>
      <c r="G58" s="115">
        <v>27630392.255676001</v>
      </c>
      <c r="H58" s="115">
        <v>14354959.817992998</v>
      </c>
      <c r="I58" s="115">
        <v>11202845.471872</v>
      </c>
      <c r="J58" s="115">
        <v>2072586.9658110004</v>
      </c>
      <c r="K58" s="116">
        <v>150.35891767101427</v>
      </c>
      <c r="L58" s="117">
        <v>141.55703797038677</v>
      </c>
      <c r="M58" s="91"/>
      <c r="N58" s="92"/>
      <c r="O58" s="92"/>
      <c r="P58" s="92">
        <f>G58/'[1]MB62.1-342chi BTC'!N58*100</f>
        <v>102.11163162624955</v>
      </c>
      <c r="Q58" s="86"/>
    </row>
    <row r="59" spans="1:17" s="40" customFormat="1" ht="13.5" thickTop="1" x14ac:dyDescent="0.2">
      <c r="A59" s="39"/>
    </row>
    <row r="60" spans="1:17" s="40" customFormat="1" x14ac:dyDescent="0.2">
      <c r="A60" s="39"/>
    </row>
    <row r="61" spans="1:17" s="40" customFormat="1" x14ac:dyDescent="0.2">
      <c r="A61" s="39"/>
      <c r="B61" s="42"/>
    </row>
  </sheetData>
  <mergeCells count="8">
    <mergeCell ref="A3:L3"/>
    <mergeCell ref="A4:L4"/>
    <mergeCell ref="A5:L5"/>
    <mergeCell ref="A6:A7"/>
    <mergeCell ref="B6:B7"/>
    <mergeCell ref="C6:F6"/>
    <mergeCell ref="G6:J6"/>
    <mergeCell ref="K6:L6"/>
  </mergeCells>
  <pageMargins left="0.45" right="0.22" top="0.19" bottom="0.26" header="0.17" footer="0.18"/>
  <pageSetup scale="77"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9"/>
  <sheetViews>
    <sheetView topLeftCell="A32" workbookViewId="0">
      <selection activeCell="D17" sqref="D17"/>
    </sheetView>
  </sheetViews>
  <sheetFormatPr defaultRowHeight="15.75" x14ac:dyDescent="0.25"/>
  <cols>
    <col min="1" max="1" width="5.25" style="44" customWidth="1"/>
    <col min="2" max="2" width="57.25" style="41" customWidth="1"/>
    <col min="3" max="3" width="18.25" style="41" bestFit="1" customWidth="1"/>
    <col min="4" max="4" width="18.125" style="41" customWidth="1"/>
    <col min="5" max="5" width="16.25" style="41" customWidth="1"/>
    <col min="6" max="254" width="9.125" style="41"/>
    <col min="255" max="255" width="5.25" style="41" customWidth="1"/>
    <col min="256" max="256" width="57.25" style="41" customWidth="1"/>
    <col min="257" max="257" width="18.25" style="41" bestFit="1" customWidth="1"/>
    <col min="258" max="258" width="18.125" style="41" customWidth="1"/>
    <col min="259" max="259" width="16.25" style="41" customWidth="1"/>
    <col min="260" max="260" width="19.375" style="41" customWidth="1"/>
    <col min="261" max="261" width="14.125" style="41" customWidth="1"/>
    <col min="262" max="510" width="9.125" style="41"/>
    <col min="511" max="511" width="5.25" style="41" customWidth="1"/>
    <col min="512" max="512" width="57.25" style="41" customWidth="1"/>
    <col min="513" max="513" width="18.25" style="41" bestFit="1" customWidth="1"/>
    <col min="514" max="514" width="18.125" style="41" customWidth="1"/>
    <col min="515" max="515" width="16.25" style="41" customWidth="1"/>
    <col min="516" max="516" width="19.375" style="41" customWidth="1"/>
    <col min="517" max="517" width="14.125" style="41" customWidth="1"/>
    <col min="518" max="766" width="9.125" style="41"/>
    <col min="767" max="767" width="5.25" style="41" customWidth="1"/>
    <col min="768" max="768" width="57.25" style="41" customWidth="1"/>
    <col min="769" max="769" width="18.25" style="41" bestFit="1" customWidth="1"/>
    <col min="770" max="770" width="18.125" style="41" customWidth="1"/>
    <col min="771" max="771" width="16.25" style="41" customWidth="1"/>
    <col min="772" max="772" width="19.375" style="41" customWidth="1"/>
    <col min="773" max="773" width="14.125" style="41" customWidth="1"/>
    <col min="774" max="1022" width="9.125" style="41"/>
    <col min="1023" max="1023" width="5.25" style="41" customWidth="1"/>
    <col min="1024" max="1024" width="57.25" style="41" customWidth="1"/>
    <col min="1025" max="1025" width="18.25" style="41" bestFit="1" customWidth="1"/>
    <col min="1026" max="1026" width="18.125" style="41" customWidth="1"/>
    <col min="1027" max="1027" width="16.25" style="41" customWidth="1"/>
    <col min="1028" max="1028" width="19.375" style="41" customWidth="1"/>
    <col min="1029" max="1029" width="14.125" style="41" customWidth="1"/>
    <col min="1030" max="1278" width="9.125" style="41"/>
    <col min="1279" max="1279" width="5.25" style="41" customWidth="1"/>
    <col min="1280" max="1280" width="57.25" style="41" customWidth="1"/>
    <col min="1281" max="1281" width="18.25" style="41" bestFit="1" customWidth="1"/>
    <col min="1282" max="1282" width="18.125" style="41" customWidth="1"/>
    <col min="1283" max="1283" width="16.25" style="41" customWidth="1"/>
    <col min="1284" max="1284" width="19.375" style="41" customWidth="1"/>
    <col min="1285" max="1285" width="14.125" style="41" customWidth="1"/>
    <col min="1286" max="1534" width="9.125" style="41"/>
    <col min="1535" max="1535" width="5.25" style="41" customWidth="1"/>
    <col min="1536" max="1536" width="57.25" style="41" customWidth="1"/>
    <col min="1537" max="1537" width="18.25" style="41" bestFit="1" customWidth="1"/>
    <col min="1538" max="1538" width="18.125" style="41" customWidth="1"/>
    <col min="1539" max="1539" width="16.25" style="41" customWidth="1"/>
    <col min="1540" max="1540" width="19.375" style="41" customWidth="1"/>
    <col min="1541" max="1541" width="14.125" style="41" customWidth="1"/>
    <col min="1542" max="1790" width="9.125" style="41"/>
    <col min="1791" max="1791" width="5.25" style="41" customWidth="1"/>
    <col min="1792" max="1792" width="57.25" style="41" customWidth="1"/>
    <col min="1793" max="1793" width="18.25" style="41" bestFit="1" customWidth="1"/>
    <col min="1794" max="1794" width="18.125" style="41" customWidth="1"/>
    <col min="1795" max="1795" width="16.25" style="41" customWidth="1"/>
    <col min="1796" max="1796" width="19.375" style="41" customWidth="1"/>
    <col min="1797" max="1797" width="14.125" style="41" customWidth="1"/>
    <col min="1798" max="2046" width="9.125" style="41"/>
    <col min="2047" max="2047" width="5.25" style="41" customWidth="1"/>
    <col min="2048" max="2048" width="57.25" style="41" customWidth="1"/>
    <col min="2049" max="2049" width="18.25" style="41" bestFit="1" customWidth="1"/>
    <col min="2050" max="2050" width="18.125" style="41" customWidth="1"/>
    <col min="2051" max="2051" width="16.25" style="41" customWidth="1"/>
    <col min="2052" max="2052" width="19.375" style="41" customWidth="1"/>
    <col min="2053" max="2053" width="14.125" style="41" customWidth="1"/>
    <col min="2054" max="2302" width="9.125" style="41"/>
    <col min="2303" max="2303" width="5.25" style="41" customWidth="1"/>
    <col min="2304" max="2304" width="57.25" style="41" customWidth="1"/>
    <col min="2305" max="2305" width="18.25" style="41" bestFit="1" customWidth="1"/>
    <col min="2306" max="2306" width="18.125" style="41" customWidth="1"/>
    <col min="2307" max="2307" width="16.25" style="41" customWidth="1"/>
    <col min="2308" max="2308" width="19.375" style="41" customWidth="1"/>
    <col min="2309" max="2309" width="14.125" style="41" customWidth="1"/>
    <col min="2310" max="2558" width="9.125" style="41"/>
    <col min="2559" max="2559" width="5.25" style="41" customWidth="1"/>
    <col min="2560" max="2560" width="57.25" style="41" customWidth="1"/>
    <col min="2561" max="2561" width="18.25" style="41" bestFit="1" customWidth="1"/>
    <col min="2562" max="2562" width="18.125" style="41" customWidth="1"/>
    <col min="2563" max="2563" width="16.25" style="41" customWidth="1"/>
    <col min="2564" max="2564" width="19.375" style="41" customWidth="1"/>
    <col min="2565" max="2565" width="14.125" style="41" customWidth="1"/>
    <col min="2566" max="2814" width="9.125" style="41"/>
    <col min="2815" max="2815" width="5.25" style="41" customWidth="1"/>
    <col min="2816" max="2816" width="57.25" style="41" customWidth="1"/>
    <col min="2817" max="2817" width="18.25" style="41" bestFit="1" customWidth="1"/>
    <col min="2818" max="2818" width="18.125" style="41" customWidth="1"/>
    <col min="2819" max="2819" width="16.25" style="41" customWidth="1"/>
    <col min="2820" max="2820" width="19.375" style="41" customWidth="1"/>
    <col min="2821" max="2821" width="14.125" style="41" customWidth="1"/>
    <col min="2822" max="3070" width="9.125" style="41"/>
    <col min="3071" max="3071" width="5.25" style="41" customWidth="1"/>
    <col min="3072" max="3072" width="57.25" style="41" customWidth="1"/>
    <col min="3073" max="3073" width="18.25" style="41" bestFit="1" customWidth="1"/>
    <col min="3074" max="3074" width="18.125" style="41" customWidth="1"/>
    <col min="3075" max="3075" width="16.25" style="41" customWidth="1"/>
    <col min="3076" max="3076" width="19.375" style="41" customWidth="1"/>
    <col min="3077" max="3077" width="14.125" style="41" customWidth="1"/>
    <col min="3078" max="3326" width="9.125" style="41"/>
    <col min="3327" max="3327" width="5.25" style="41" customWidth="1"/>
    <col min="3328" max="3328" width="57.25" style="41" customWidth="1"/>
    <col min="3329" max="3329" width="18.25" style="41" bestFit="1" customWidth="1"/>
    <col min="3330" max="3330" width="18.125" style="41" customWidth="1"/>
    <col min="3331" max="3331" width="16.25" style="41" customWidth="1"/>
    <col min="3332" max="3332" width="19.375" style="41" customWidth="1"/>
    <col min="3333" max="3333" width="14.125" style="41" customWidth="1"/>
    <col min="3334" max="3582" width="9.125" style="41"/>
    <col min="3583" max="3583" width="5.25" style="41" customWidth="1"/>
    <col min="3584" max="3584" width="57.25" style="41" customWidth="1"/>
    <col min="3585" max="3585" width="18.25" style="41" bestFit="1" customWidth="1"/>
    <col min="3586" max="3586" width="18.125" style="41" customWidth="1"/>
    <col min="3587" max="3587" width="16.25" style="41" customWidth="1"/>
    <col min="3588" max="3588" width="19.375" style="41" customWidth="1"/>
    <col min="3589" max="3589" width="14.125" style="41" customWidth="1"/>
    <col min="3590" max="3838" width="9.125" style="41"/>
    <col min="3839" max="3839" width="5.25" style="41" customWidth="1"/>
    <col min="3840" max="3840" width="57.25" style="41" customWidth="1"/>
    <col min="3841" max="3841" width="18.25" style="41" bestFit="1" customWidth="1"/>
    <col min="3842" max="3842" width="18.125" style="41" customWidth="1"/>
    <col min="3843" max="3843" width="16.25" style="41" customWidth="1"/>
    <col min="3844" max="3844" width="19.375" style="41" customWidth="1"/>
    <col min="3845" max="3845" width="14.125" style="41" customWidth="1"/>
    <col min="3846" max="4094" width="9.125" style="41"/>
    <col min="4095" max="4095" width="5.25" style="41" customWidth="1"/>
    <col min="4096" max="4096" width="57.25" style="41" customWidth="1"/>
    <col min="4097" max="4097" width="18.25" style="41" bestFit="1" customWidth="1"/>
    <col min="4098" max="4098" width="18.125" style="41" customWidth="1"/>
    <col min="4099" max="4099" width="16.25" style="41" customWidth="1"/>
    <col min="4100" max="4100" width="19.375" style="41" customWidth="1"/>
    <col min="4101" max="4101" width="14.125" style="41" customWidth="1"/>
    <col min="4102" max="4350" width="9.125" style="41"/>
    <col min="4351" max="4351" width="5.25" style="41" customWidth="1"/>
    <col min="4352" max="4352" width="57.25" style="41" customWidth="1"/>
    <col min="4353" max="4353" width="18.25" style="41" bestFit="1" customWidth="1"/>
    <col min="4354" max="4354" width="18.125" style="41" customWidth="1"/>
    <col min="4355" max="4355" width="16.25" style="41" customWidth="1"/>
    <col min="4356" max="4356" width="19.375" style="41" customWidth="1"/>
    <col min="4357" max="4357" width="14.125" style="41" customWidth="1"/>
    <col min="4358" max="4606" width="9.125" style="41"/>
    <col min="4607" max="4607" width="5.25" style="41" customWidth="1"/>
    <col min="4608" max="4608" width="57.25" style="41" customWidth="1"/>
    <col min="4609" max="4609" width="18.25" style="41" bestFit="1" customWidth="1"/>
    <col min="4610" max="4610" width="18.125" style="41" customWidth="1"/>
    <col min="4611" max="4611" width="16.25" style="41" customWidth="1"/>
    <col min="4612" max="4612" width="19.375" style="41" customWidth="1"/>
    <col min="4613" max="4613" width="14.125" style="41" customWidth="1"/>
    <col min="4614" max="4862" width="9.125" style="41"/>
    <col min="4863" max="4863" width="5.25" style="41" customWidth="1"/>
    <col min="4864" max="4864" width="57.25" style="41" customWidth="1"/>
    <col min="4865" max="4865" width="18.25" style="41" bestFit="1" customWidth="1"/>
    <col min="4866" max="4866" width="18.125" style="41" customWidth="1"/>
    <col min="4867" max="4867" width="16.25" style="41" customWidth="1"/>
    <col min="4868" max="4868" width="19.375" style="41" customWidth="1"/>
    <col min="4869" max="4869" width="14.125" style="41" customWidth="1"/>
    <col min="4870" max="5118" width="9.125" style="41"/>
    <col min="5119" max="5119" width="5.25" style="41" customWidth="1"/>
    <col min="5120" max="5120" width="57.25" style="41" customWidth="1"/>
    <col min="5121" max="5121" width="18.25" style="41" bestFit="1" customWidth="1"/>
    <col min="5122" max="5122" width="18.125" style="41" customWidth="1"/>
    <col min="5123" max="5123" width="16.25" style="41" customWidth="1"/>
    <col min="5124" max="5124" width="19.375" style="41" customWidth="1"/>
    <col min="5125" max="5125" width="14.125" style="41" customWidth="1"/>
    <col min="5126" max="5374" width="9.125" style="41"/>
    <col min="5375" max="5375" width="5.25" style="41" customWidth="1"/>
    <col min="5376" max="5376" width="57.25" style="41" customWidth="1"/>
    <col min="5377" max="5377" width="18.25" style="41" bestFit="1" customWidth="1"/>
    <col min="5378" max="5378" width="18.125" style="41" customWidth="1"/>
    <col min="5379" max="5379" width="16.25" style="41" customWidth="1"/>
    <col min="5380" max="5380" width="19.375" style="41" customWidth="1"/>
    <col min="5381" max="5381" width="14.125" style="41" customWidth="1"/>
    <col min="5382" max="5630" width="9.125" style="41"/>
    <col min="5631" max="5631" width="5.25" style="41" customWidth="1"/>
    <col min="5632" max="5632" width="57.25" style="41" customWidth="1"/>
    <col min="5633" max="5633" width="18.25" style="41" bestFit="1" customWidth="1"/>
    <col min="5634" max="5634" width="18.125" style="41" customWidth="1"/>
    <col min="5635" max="5635" width="16.25" style="41" customWidth="1"/>
    <col min="5636" max="5636" width="19.375" style="41" customWidth="1"/>
    <col min="5637" max="5637" width="14.125" style="41" customWidth="1"/>
    <col min="5638" max="5886" width="9.125" style="41"/>
    <col min="5887" max="5887" width="5.25" style="41" customWidth="1"/>
    <col min="5888" max="5888" width="57.25" style="41" customWidth="1"/>
    <col min="5889" max="5889" width="18.25" style="41" bestFit="1" customWidth="1"/>
    <col min="5890" max="5890" width="18.125" style="41" customWidth="1"/>
    <col min="5891" max="5891" width="16.25" style="41" customWidth="1"/>
    <col min="5892" max="5892" width="19.375" style="41" customWidth="1"/>
    <col min="5893" max="5893" width="14.125" style="41" customWidth="1"/>
    <col min="5894" max="6142" width="9.125" style="41"/>
    <col min="6143" max="6143" width="5.25" style="41" customWidth="1"/>
    <col min="6144" max="6144" width="57.25" style="41" customWidth="1"/>
    <col min="6145" max="6145" width="18.25" style="41" bestFit="1" customWidth="1"/>
    <col min="6146" max="6146" width="18.125" style="41" customWidth="1"/>
    <col min="6147" max="6147" width="16.25" style="41" customWidth="1"/>
    <col min="6148" max="6148" width="19.375" style="41" customWidth="1"/>
    <col min="6149" max="6149" width="14.125" style="41" customWidth="1"/>
    <col min="6150" max="6398" width="9.125" style="41"/>
    <col min="6399" max="6399" width="5.25" style="41" customWidth="1"/>
    <col min="6400" max="6400" width="57.25" style="41" customWidth="1"/>
    <col min="6401" max="6401" width="18.25" style="41" bestFit="1" customWidth="1"/>
    <col min="6402" max="6402" width="18.125" style="41" customWidth="1"/>
    <col min="6403" max="6403" width="16.25" style="41" customWidth="1"/>
    <col min="6404" max="6404" width="19.375" style="41" customWidth="1"/>
    <col min="6405" max="6405" width="14.125" style="41" customWidth="1"/>
    <col min="6406" max="6654" width="9.125" style="41"/>
    <col min="6655" max="6655" width="5.25" style="41" customWidth="1"/>
    <col min="6656" max="6656" width="57.25" style="41" customWidth="1"/>
    <col min="6657" max="6657" width="18.25" style="41" bestFit="1" customWidth="1"/>
    <col min="6658" max="6658" width="18.125" style="41" customWidth="1"/>
    <col min="6659" max="6659" width="16.25" style="41" customWidth="1"/>
    <col min="6660" max="6660" width="19.375" style="41" customWidth="1"/>
    <col min="6661" max="6661" width="14.125" style="41" customWidth="1"/>
    <col min="6662" max="6910" width="9.125" style="41"/>
    <col min="6911" max="6911" width="5.25" style="41" customWidth="1"/>
    <col min="6912" max="6912" width="57.25" style="41" customWidth="1"/>
    <col min="6913" max="6913" width="18.25" style="41" bestFit="1" customWidth="1"/>
    <col min="6914" max="6914" width="18.125" style="41" customWidth="1"/>
    <col min="6915" max="6915" width="16.25" style="41" customWidth="1"/>
    <col min="6916" max="6916" width="19.375" style="41" customWidth="1"/>
    <col min="6917" max="6917" width="14.125" style="41" customWidth="1"/>
    <col min="6918" max="7166" width="9.125" style="41"/>
    <col min="7167" max="7167" width="5.25" style="41" customWidth="1"/>
    <col min="7168" max="7168" width="57.25" style="41" customWidth="1"/>
    <col min="7169" max="7169" width="18.25" style="41" bestFit="1" customWidth="1"/>
    <col min="7170" max="7170" width="18.125" style="41" customWidth="1"/>
    <col min="7171" max="7171" width="16.25" style="41" customWidth="1"/>
    <col min="7172" max="7172" width="19.375" style="41" customWidth="1"/>
    <col min="7173" max="7173" width="14.125" style="41" customWidth="1"/>
    <col min="7174" max="7422" width="9.125" style="41"/>
    <col min="7423" max="7423" width="5.25" style="41" customWidth="1"/>
    <col min="7424" max="7424" width="57.25" style="41" customWidth="1"/>
    <col min="7425" max="7425" width="18.25" style="41" bestFit="1" customWidth="1"/>
    <col min="7426" max="7426" width="18.125" style="41" customWidth="1"/>
    <col min="7427" max="7427" width="16.25" style="41" customWidth="1"/>
    <col min="7428" max="7428" width="19.375" style="41" customWidth="1"/>
    <col min="7429" max="7429" width="14.125" style="41" customWidth="1"/>
    <col min="7430" max="7678" width="9.125" style="41"/>
    <col min="7679" max="7679" width="5.25" style="41" customWidth="1"/>
    <col min="7680" max="7680" width="57.25" style="41" customWidth="1"/>
    <col min="7681" max="7681" width="18.25" style="41" bestFit="1" customWidth="1"/>
    <col min="7682" max="7682" width="18.125" style="41" customWidth="1"/>
    <col min="7683" max="7683" width="16.25" style="41" customWidth="1"/>
    <col min="7684" max="7684" width="19.375" style="41" customWidth="1"/>
    <col min="7685" max="7685" width="14.125" style="41" customWidth="1"/>
    <col min="7686" max="7934" width="9.125" style="41"/>
    <col min="7935" max="7935" width="5.25" style="41" customWidth="1"/>
    <col min="7936" max="7936" width="57.25" style="41" customWidth="1"/>
    <col min="7937" max="7937" width="18.25" style="41" bestFit="1" customWidth="1"/>
    <col min="7938" max="7938" width="18.125" style="41" customWidth="1"/>
    <col min="7939" max="7939" width="16.25" style="41" customWidth="1"/>
    <col min="7940" max="7940" width="19.375" style="41" customWidth="1"/>
    <col min="7941" max="7941" width="14.125" style="41" customWidth="1"/>
    <col min="7942" max="8190" width="9.125" style="41"/>
    <col min="8191" max="8191" width="5.25" style="41" customWidth="1"/>
    <col min="8192" max="8192" width="57.25" style="41" customWidth="1"/>
    <col min="8193" max="8193" width="18.25" style="41" bestFit="1" customWidth="1"/>
    <col min="8194" max="8194" width="18.125" style="41" customWidth="1"/>
    <col min="8195" max="8195" width="16.25" style="41" customWidth="1"/>
    <col min="8196" max="8196" width="19.375" style="41" customWidth="1"/>
    <col min="8197" max="8197" width="14.125" style="41" customWidth="1"/>
    <col min="8198" max="8446" width="9.125" style="41"/>
    <col min="8447" max="8447" width="5.25" style="41" customWidth="1"/>
    <col min="8448" max="8448" width="57.25" style="41" customWidth="1"/>
    <col min="8449" max="8449" width="18.25" style="41" bestFit="1" customWidth="1"/>
    <col min="8450" max="8450" width="18.125" style="41" customWidth="1"/>
    <col min="8451" max="8451" width="16.25" style="41" customWidth="1"/>
    <col min="8452" max="8452" width="19.375" style="41" customWidth="1"/>
    <col min="8453" max="8453" width="14.125" style="41" customWidth="1"/>
    <col min="8454" max="8702" width="9.125" style="41"/>
    <col min="8703" max="8703" width="5.25" style="41" customWidth="1"/>
    <col min="8704" max="8704" width="57.25" style="41" customWidth="1"/>
    <col min="8705" max="8705" width="18.25" style="41" bestFit="1" customWidth="1"/>
    <col min="8706" max="8706" width="18.125" style="41" customWidth="1"/>
    <col min="8707" max="8707" width="16.25" style="41" customWidth="1"/>
    <col min="8708" max="8708" width="19.375" style="41" customWidth="1"/>
    <col min="8709" max="8709" width="14.125" style="41" customWidth="1"/>
    <col min="8710" max="8958" width="9.125" style="41"/>
    <col min="8959" max="8959" width="5.25" style="41" customWidth="1"/>
    <col min="8960" max="8960" width="57.25" style="41" customWidth="1"/>
    <col min="8961" max="8961" width="18.25" style="41" bestFit="1" customWidth="1"/>
    <col min="8962" max="8962" width="18.125" style="41" customWidth="1"/>
    <col min="8963" max="8963" width="16.25" style="41" customWidth="1"/>
    <col min="8964" max="8964" width="19.375" style="41" customWidth="1"/>
    <col min="8965" max="8965" width="14.125" style="41" customWidth="1"/>
    <col min="8966" max="9214" width="9.125" style="41"/>
    <col min="9215" max="9215" width="5.25" style="41" customWidth="1"/>
    <col min="9216" max="9216" width="57.25" style="41" customWidth="1"/>
    <col min="9217" max="9217" width="18.25" style="41" bestFit="1" customWidth="1"/>
    <col min="9218" max="9218" width="18.125" style="41" customWidth="1"/>
    <col min="9219" max="9219" width="16.25" style="41" customWidth="1"/>
    <col min="9220" max="9220" width="19.375" style="41" customWidth="1"/>
    <col min="9221" max="9221" width="14.125" style="41" customWidth="1"/>
    <col min="9222" max="9470" width="9.125" style="41"/>
    <col min="9471" max="9471" width="5.25" style="41" customWidth="1"/>
    <col min="9472" max="9472" width="57.25" style="41" customWidth="1"/>
    <col min="9473" max="9473" width="18.25" style="41" bestFit="1" customWidth="1"/>
    <col min="9474" max="9474" width="18.125" style="41" customWidth="1"/>
    <col min="9475" max="9475" width="16.25" style="41" customWidth="1"/>
    <col min="9476" max="9476" width="19.375" style="41" customWidth="1"/>
    <col min="9477" max="9477" width="14.125" style="41" customWidth="1"/>
    <col min="9478" max="9726" width="9.125" style="41"/>
    <col min="9727" max="9727" width="5.25" style="41" customWidth="1"/>
    <col min="9728" max="9728" width="57.25" style="41" customWidth="1"/>
    <col min="9729" max="9729" width="18.25" style="41" bestFit="1" customWidth="1"/>
    <col min="9730" max="9730" width="18.125" style="41" customWidth="1"/>
    <col min="9731" max="9731" width="16.25" style="41" customWidth="1"/>
    <col min="9732" max="9732" width="19.375" style="41" customWidth="1"/>
    <col min="9733" max="9733" width="14.125" style="41" customWidth="1"/>
    <col min="9734" max="9982" width="9.125" style="41"/>
    <col min="9983" max="9983" width="5.25" style="41" customWidth="1"/>
    <col min="9984" max="9984" width="57.25" style="41" customWidth="1"/>
    <col min="9985" max="9985" width="18.25" style="41" bestFit="1" customWidth="1"/>
    <col min="9986" max="9986" width="18.125" style="41" customWidth="1"/>
    <col min="9987" max="9987" width="16.25" style="41" customWidth="1"/>
    <col min="9988" max="9988" width="19.375" style="41" customWidth="1"/>
    <col min="9989" max="9989" width="14.125" style="41" customWidth="1"/>
    <col min="9990" max="10238" width="9.125" style="41"/>
    <col min="10239" max="10239" width="5.25" style="41" customWidth="1"/>
    <col min="10240" max="10240" width="57.25" style="41" customWidth="1"/>
    <col min="10241" max="10241" width="18.25" style="41" bestFit="1" customWidth="1"/>
    <col min="10242" max="10242" width="18.125" style="41" customWidth="1"/>
    <col min="10243" max="10243" width="16.25" style="41" customWidth="1"/>
    <col min="10244" max="10244" width="19.375" style="41" customWidth="1"/>
    <col min="10245" max="10245" width="14.125" style="41" customWidth="1"/>
    <col min="10246" max="10494" width="9.125" style="41"/>
    <col min="10495" max="10495" width="5.25" style="41" customWidth="1"/>
    <col min="10496" max="10496" width="57.25" style="41" customWidth="1"/>
    <col min="10497" max="10497" width="18.25" style="41" bestFit="1" customWidth="1"/>
    <col min="10498" max="10498" width="18.125" style="41" customWidth="1"/>
    <col min="10499" max="10499" width="16.25" style="41" customWidth="1"/>
    <col min="10500" max="10500" width="19.375" style="41" customWidth="1"/>
    <col min="10501" max="10501" width="14.125" style="41" customWidth="1"/>
    <col min="10502" max="10750" width="9.125" style="41"/>
    <col min="10751" max="10751" width="5.25" style="41" customWidth="1"/>
    <col min="10752" max="10752" width="57.25" style="41" customWidth="1"/>
    <col min="10753" max="10753" width="18.25" style="41" bestFit="1" customWidth="1"/>
    <col min="10754" max="10754" width="18.125" style="41" customWidth="1"/>
    <col min="10755" max="10755" width="16.25" style="41" customWidth="1"/>
    <col min="10756" max="10756" width="19.375" style="41" customWidth="1"/>
    <col min="10757" max="10757" width="14.125" style="41" customWidth="1"/>
    <col min="10758" max="11006" width="9.125" style="41"/>
    <col min="11007" max="11007" width="5.25" style="41" customWidth="1"/>
    <col min="11008" max="11008" width="57.25" style="41" customWidth="1"/>
    <col min="11009" max="11009" width="18.25" style="41" bestFit="1" customWidth="1"/>
    <col min="11010" max="11010" width="18.125" style="41" customWidth="1"/>
    <col min="11011" max="11011" width="16.25" style="41" customWidth="1"/>
    <col min="11012" max="11012" width="19.375" style="41" customWidth="1"/>
    <col min="11013" max="11013" width="14.125" style="41" customWidth="1"/>
    <col min="11014" max="11262" width="9.125" style="41"/>
    <col min="11263" max="11263" width="5.25" style="41" customWidth="1"/>
    <col min="11264" max="11264" width="57.25" style="41" customWidth="1"/>
    <col min="11265" max="11265" width="18.25" style="41" bestFit="1" customWidth="1"/>
    <col min="11266" max="11266" width="18.125" style="41" customWidth="1"/>
    <col min="11267" max="11267" width="16.25" style="41" customWidth="1"/>
    <col min="11268" max="11268" width="19.375" style="41" customWidth="1"/>
    <col min="11269" max="11269" width="14.125" style="41" customWidth="1"/>
    <col min="11270" max="11518" width="9.125" style="41"/>
    <col min="11519" max="11519" width="5.25" style="41" customWidth="1"/>
    <col min="11520" max="11520" width="57.25" style="41" customWidth="1"/>
    <col min="11521" max="11521" width="18.25" style="41" bestFit="1" customWidth="1"/>
    <col min="11522" max="11522" width="18.125" style="41" customWidth="1"/>
    <col min="11523" max="11523" width="16.25" style="41" customWidth="1"/>
    <col min="11524" max="11524" width="19.375" style="41" customWidth="1"/>
    <col min="11525" max="11525" width="14.125" style="41" customWidth="1"/>
    <col min="11526" max="11774" width="9.125" style="41"/>
    <col min="11775" max="11775" width="5.25" style="41" customWidth="1"/>
    <col min="11776" max="11776" width="57.25" style="41" customWidth="1"/>
    <col min="11777" max="11777" width="18.25" style="41" bestFit="1" customWidth="1"/>
    <col min="11778" max="11778" width="18.125" style="41" customWidth="1"/>
    <col min="11779" max="11779" width="16.25" style="41" customWidth="1"/>
    <col min="11780" max="11780" width="19.375" style="41" customWidth="1"/>
    <col min="11781" max="11781" width="14.125" style="41" customWidth="1"/>
    <col min="11782" max="12030" width="9.125" style="41"/>
    <col min="12031" max="12031" width="5.25" style="41" customWidth="1"/>
    <col min="12032" max="12032" width="57.25" style="41" customWidth="1"/>
    <col min="12033" max="12033" width="18.25" style="41" bestFit="1" customWidth="1"/>
    <col min="12034" max="12034" width="18.125" style="41" customWidth="1"/>
    <col min="12035" max="12035" width="16.25" style="41" customWidth="1"/>
    <col min="12036" max="12036" width="19.375" style="41" customWidth="1"/>
    <col min="12037" max="12037" width="14.125" style="41" customWidth="1"/>
    <col min="12038" max="12286" width="9.125" style="41"/>
    <col min="12287" max="12287" width="5.25" style="41" customWidth="1"/>
    <col min="12288" max="12288" width="57.25" style="41" customWidth="1"/>
    <col min="12289" max="12289" width="18.25" style="41" bestFit="1" customWidth="1"/>
    <col min="12290" max="12290" width="18.125" style="41" customWidth="1"/>
    <col min="12291" max="12291" width="16.25" style="41" customWidth="1"/>
    <col min="12292" max="12292" width="19.375" style="41" customWidth="1"/>
    <col min="12293" max="12293" width="14.125" style="41" customWidth="1"/>
    <col min="12294" max="12542" width="9.125" style="41"/>
    <col min="12543" max="12543" width="5.25" style="41" customWidth="1"/>
    <col min="12544" max="12544" width="57.25" style="41" customWidth="1"/>
    <col min="12545" max="12545" width="18.25" style="41" bestFit="1" customWidth="1"/>
    <col min="12546" max="12546" width="18.125" style="41" customWidth="1"/>
    <col min="12547" max="12547" width="16.25" style="41" customWidth="1"/>
    <col min="12548" max="12548" width="19.375" style="41" customWidth="1"/>
    <col min="12549" max="12549" width="14.125" style="41" customWidth="1"/>
    <col min="12550" max="12798" width="9.125" style="41"/>
    <col min="12799" max="12799" width="5.25" style="41" customWidth="1"/>
    <col min="12800" max="12800" width="57.25" style="41" customWidth="1"/>
    <col min="12801" max="12801" width="18.25" style="41" bestFit="1" customWidth="1"/>
    <col min="12802" max="12802" width="18.125" style="41" customWidth="1"/>
    <col min="12803" max="12803" width="16.25" style="41" customWidth="1"/>
    <col min="12804" max="12804" width="19.375" style="41" customWidth="1"/>
    <col min="12805" max="12805" width="14.125" style="41" customWidth="1"/>
    <col min="12806" max="13054" width="9.125" style="41"/>
    <col min="13055" max="13055" width="5.25" style="41" customWidth="1"/>
    <col min="13056" max="13056" width="57.25" style="41" customWidth="1"/>
    <col min="13057" max="13057" width="18.25" style="41" bestFit="1" customWidth="1"/>
    <col min="13058" max="13058" width="18.125" style="41" customWidth="1"/>
    <col min="13059" max="13059" width="16.25" style="41" customWidth="1"/>
    <col min="13060" max="13060" width="19.375" style="41" customWidth="1"/>
    <col min="13061" max="13061" width="14.125" style="41" customWidth="1"/>
    <col min="13062" max="13310" width="9.125" style="41"/>
    <col min="13311" max="13311" width="5.25" style="41" customWidth="1"/>
    <col min="13312" max="13312" width="57.25" style="41" customWidth="1"/>
    <col min="13313" max="13313" width="18.25" style="41" bestFit="1" customWidth="1"/>
    <col min="13314" max="13314" width="18.125" style="41" customWidth="1"/>
    <col min="13315" max="13315" width="16.25" style="41" customWidth="1"/>
    <col min="13316" max="13316" width="19.375" style="41" customWidth="1"/>
    <col min="13317" max="13317" width="14.125" style="41" customWidth="1"/>
    <col min="13318" max="13566" width="9.125" style="41"/>
    <col min="13567" max="13567" width="5.25" style="41" customWidth="1"/>
    <col min="13568" max="13568" width="57.25" style="41" customWidth="1"/>
    <col min="13569" max="13569" width="18.25" style="41" bestFit="1" customWidth="1"/>
    <col min="13570" max="13570" width="18.125" style="41" customWidth="1"/>
    <col min="13571" max="13571" width="16.25" style="41" customWidth="1"/>
    <col min="13572" max="13572" width="19.375" style="41" customWidth="1"/>
    <col min="13573" max="13573" width="14.125" style="41" customWidth="1"/>
    <col min="13574" max="13822" width="9.125" style="41"/>
    <col min="13823" max="13823" width="5.25" style="41" customWidth="1"/>
    <col min="13824" max="13824" width="57.25" style="41" customWidth="1"/>
    <col min="13825" max="13825" width="18.25" style="41" bestFit="1" customWidth="1"/>
    <col min="13826" max="13826" width="18.125" style="41" customWidth="1"/>
    <col min="13827" max="13827" width="16.25" style="41" customWidth="1"/>
    <col min="13828" max="13828" width="19.375" style="41" customWidth="1"/>
    <col min="13829" max="13829" width="14.125" style="41" customWidth="1"/>
    <col min="13830" max="14078" width="9.125" style="41"/>
    <col min="14079" max="14079" width="5.25" style="41" customWidth="1"/>
    <col min="14080" max="14080" width="57.25" style="41" customWidth="1"/>
    <col min="14081" max="14081" width="18.25" style="41" bestFit="1" customWidth="1"/>
    <col min="14082" max="14082" width="18.125" style="41" customWidth="1"/>
    <col min="14083" max="14083" width="16.25" style="41" customWidth="1"/>
    <col min="14084" max="14084" width="19.375" style="41" customWidth="1"/>
    <col min="14085" max="14085" width="14.125" style="41" customWidth="1"/>
    <col min="14086" max="14334" width="9.125" style="41"/>
    <col min="14335" max="14335" width="5.25" style="41" customWidth="1"/>
    <col min="14336" max="14336" width="57.25" style="41" customWidth="1"/>
    <col min="14337" max="14337" width="18.25" style="41" bestFit="1" customWidth="1"/>
    <col min="14338" max="14338" width="18.125" style="41" customWidth="1"/>
    <col min="14339" max="14339" width="16.25" style="41" customWidth="1"/>
    <col min="14340" max="14340" width="19.375" style="41" customWidth="1"/>
    <col min="14341" max="14341" width="14.125" style="41" customWidth="1"/>
    <col min="14342" max="14590" width="9.125" style="41"/>
    <col min="14591" max="14591" width="5.25" style="41" customWidth="1"/>
    <col min="14592" max="14592" width="57.25" style="41" customWidth="1"/>
    <col min="14593" max="14593" width="18.25" style="41" bestFit="1" customWidth="1"/>
    <col min="14594" max="14594" width="18.125" style="41" customWidth="1"/>
    <col min="14595" max="14595" width="16.25" style="41" customWidth="1"/>
    <col min="14596" max="14596" width="19.375" style="41" customWidth="1"/>
    <col min="14597" max="14597" width="14.125" style="41" customWidth="1"/>
    <col min="14598" max="14846" width="9.125" style="41"/>
    <col min="14847" max="14847" width="5.25" style="41" customWidth="1"/>
    <col min="14848" max="14848" width="57.25" style="41" customWidth="1"/>
    <col min="14849" max="14849" width="18.25" style="41" bestFit="1" customWidth="1"/>
    <col min="14850" max="14850" width="18.125" style="41" customWidth="1"/>
    <col min="14851" max="14851" width="16.25" style="41" customWidth="1"/>
    <col min="14852" max="14852" width="19.375" style="41" customWidth="1"/>
    <col min="14853" max="14853" width="14.125" style="41" customWidth="1"/>
    <col min="14854" max="15102" width="9.125" style="41"/>
    <col min="15103" max="15103" width="5.25" style="41" customWidth="1"/>
    <col min="15104" max="15104" width="57.25" style="41" customWidth="1"/>
    <col min="15105" max="15105" width="18.25" style="41" bestFit="1" customWidth="1"/>
    <col min="15106" max="15106" width="18.125" style="41" customWidth="1"/>
    <col min="15107" max="15107" width="16.25" style="41" customWidth="1"/>
    <col min="15108" max="15108" width="19.375" style="41" customWidth="1"/>
    <col min="15109" max="15109" width="14.125" style="41" customWidth="1"/>
    <col min="15110" max="15358" width="9.125" style="41"/>
    <col min="15359" max="15359" width="5.25" style="41" customWidth="1"/>
    <col min="15360" max="15360" width="57.25" style="41" customWidth="1"/>
    <col min="15361" max="15361" width="18.25" style="41" bestFit="1" customWidth="1"/>
    <col min="15362" max="15362" width="18.125" style="41" customWidth="1"/>
    <col min="15363" max="15363" width="16.25" style="41" customWidth="1"/>
    <col min="15364" max="15364" width="19.375" style="41" customWidth="1"/>
    <col min="15365" max="15365" width="14.125" style="41" customWidth="1"/>
    <col min="15366" max="15614" width="9.125" style="41"/>
    <col min="15615" max="15615" width="5.25" style="41" customWidth="1"/>
    <col min="15616" max="15616" width="57.25" style="41" customWidth="1"/>
    <col min="15617" max="15617" width="18.25" style="41" bestFit="1" customWidth="1"/>
    <col min="15618" max="15618" width="18.125" style="41" customWidth="1"/>
    <col min="15619" max="15619" width="16.25" style="41" customWidth="1"/>
    <col min="15620" max="15620" width="19.375" style="41" customWidth="1"/>
    <col min="15621" max="15621" width="14.125" style="41" customWidth="1"/>
    <col min="15622" max="15870" width="9.125" style="41"/>
    <col min="15871" max="15871" width="5.25" style="41" customWidth="1"/>
    <col min="15872" max="15872" width="57.25" style="41" customWidth="1"/>
    <col min="15873" max="15873" width="18.25" style="41" bestFit="1" customWidth="1"/>
    <col min="15874" max="15874" width="18.125" style="41" customWidth="1"/>
    <col min="15875" max="15875" width="16.25" style="41" customWidth="1"/>
    <col min="15876" max="15876" width="19.375" style="41" customWidth="1"/>
    <col min="15877" max="15877" width="14.125" style="41" customWidth="1"/>
    <col min="15878" max="16126" width="9.125" style="41"/>
    <col min="16127" max="16127" width="5.25" style="41" customWidth="1"/>
    <col min="16128" max="16128" width="57.25" style="41" customWidth="1"/>
    <col min="16129" max="16129" width="18.25" style="41" bestFit="1" customWidth="1"/>
    <col min="16130" max="16130" width="18.125" style="41" customWidth="1"/>
    <col min="16131" max="16131" width="16.25" style="41" customWidth="1"/>
    <col min="16132" max="16132" width="19.375" style="41" customWidth="1"/>
    <col min="16133" max="16133" width="14.125" style="41" customWidth="1"/>
    <col min="16134" max="16384" width="9.125" style="41"/>
  </cols>
  <sheetData>
    <row r="1" spans="1:5" x14ac:dyDescent="0.25">
      <c r="E1" s="45" t="s">
        <v>101</v>
      </c>
    </row>
    <row r="2" spans="1:5" x14ac:dyDescent="0.25">
      <c r="A2" s="170" t="s">
        <v>102</v>
      </c>
      <c r="B2" s="170"/>
      <c r="C2" s="170"/>
      <c r="D2" s="170"/>
      <c r="E2" s="170"/>
    </row>
    <row r="3" spans="1:5" x14ac:dyDescent="0.25">
      <c r="A3" s="171" t="s">
        <v>103</v>
      </c>
      <c r="B3" s="171"/>
      <c r="C3" s="171"/>
      <c r="D3" s="171"/>
      <c r="E3" s="171"/>
    </row>
    <row r="4" spans="1:5" x14ac:dyDescent="0.25">
      <c r="A4" s="172" t="s">
        <v>164</v>
      </c>
      <c r="B4" s="172"/>
      <c r="C4" s="172"/>
      <c r="D4" s="172"/>
      <c r="E4" s="172"/>
    </row>
    <row r="5" spans="1:5" x14ac:dyDescent="0.25">
      <c r="A5" s="46"/>
      <c r="B5" s="46"/>
      <c r="C5" s="46"/>
      <c r="D5" s="46"/>
      <c r="E5" s="46"/>
    </row>
    <row r="6" spans="1:5" ht="16.5" thickBot="1" x14ac:dyDescent="0.3">
      <c r="E6" s="47" t="s">
        <v>104</v>
      </c>
    </row>
    <row r="7" spans="1:5" ht="16.5" thickTop="1" x14ac:dyDescent="0.25">
      <c r="A7" s="118" t="s">
        <v>4</v>
      </c>
      <c r="B7" s="119" t="s">
        <v>105</v>
      </c>
      <c r="C7" s="119" t="s">
        <v>106</v>
      </c>
      <c r="D7" s="119" t="s">
        <v>107</v>
      </c>
      <c r="E7" s="120" t="s">
        <v>108</v>
      </c>
    </row>
    <row r="8" spans="1:5" x14ac:dyDescent="0.25">
      <c r="A8" s="121" t="s">
        <v>16</v>
      </c>
      <c r="B8" s="97" t="s">
        <v>17</v>
      </c>
      <c r="C8" s="48">
        <v>1</v>
      </c>
      <c r="D8" s="48">
        <v>2</v>
      </c>
      <c r="E8" s="122" t="s">
        <v>109</v>
      </c>
    </row>
    <row r="9" spans="1:5" s="53" customFormat="1" x14ac:dyDescent="0.25">
      <c r="A9" s="123"/>
      <c r="B9" s="49" t="s">
        <v>110</v>
      </c>
      <c r="C9" s="50">
        <v>12753315</v>
      </c>
      <c r="D9" s="51">
        <v>19050650.753622003</v>
      </c>
      <c r="E9" s="124">
        <v>1.4937803036796318</v>
      </c>
    </row>
    <row r="10" spans="1:5" s="53" customFormat="1" x14ac:dyDescent="0.25">
      <c r="A10" s="125" t="s">
        <v>16</v>
      </c>
      <c r="B10" s="54" t="s">
        <v>111</v>
      </c>
      <c r="C10" s="55">
        <v>12692115</v>
      </c>
      <c r="D10" s="55">
        <v>14076181.126913002</v>
      </c>
      <c r="E10" s="126">
        <v>1.1090492898081212</v>
      </c>
    </row>
    <row r="11" spans="1:5" s="53" customFormat="1" x14ac:dyDescent="0.25">
      <c r="A11" s="125" t="s">
        <v>28</v>
      </c>
      <c r="B11" s="54" t="s">
        <v>112</v>
      </c>
      <c r="C11" s="55">
        <v>3381485</v>
      </c>
      <c r="D11" s="55">
        <v>4460078.2666109996</v>
      </c>
      <c r="E11" s="126">
        <v>1.3189702945927602</v>
      </c>
    </row>
    <row r="12" spans="1:5" s="53" customFormat="1" x14ac:dyDescent="0.25">
      <c r="A12" s="127">
        <v>1</v>
      </c>
      <c r="B12" s="56" t="s">
        <v>29</v>
      </c>
      <c r="C12" s="57">
        <v>2631485</v>
      </c>
      <c r="D12" s="57">
        <v>4403540.6267330004</v>
      </c>
      <c r="E12" s="128">
        <v>1.6734051787234205</v>
      </c>
    </row>
    <row r="13" spans="1:5" x14ac:dyDescent="0.25">
      <c r="A13" s="127"/>
      <c r="B13" s="58" t="s">
        <v>113</v>
      </c>
      <c r="C13" s="59"/>
      <c r="D13" s="59"/>
      <c r="E13" s="128"/>
    </row>
    <row r="14" spans="1:5" x14ac:dyDescent="0.25">
      <c r="A14" s="129" t="s">
        <v>114</v>
      </c>
      <c r="B14" s="60" t="s">
        <v>35</v>
      </c>
      <c r="C14" s="59">
        <v>747585</v>
      </c>
      <c r="D14" s="59">
        <v>628912.45644099999</v>
      </c>
      <c r="E14" s="128">
        <v>0.84125879524201264</v>
      </c>
    </row>
    <row r="15" spans="1:5" x14ac:dyDescent="0.25">
      <c r="A15" s="129" t="s">
        <v>114</v>
      </c>
      <c r="B15" s="60" t="s">
        <v>37</v>
      </c>
      <c r="C15" s="59">
        <v>0</v>
      </c>
      <c r="D15" s="59">
        <v>1408.4960000000001</v>
      </c>
      <c r="E15" s="128"/>
    </row>
    <row r="16" spans="1:5" x14ac:dyDescent="0.25">
      <c r="A16" s="127"/>
      <c r="B16" s="58" t="s">
        <v>115</v>
      </c>
      <c r="C16" s="59"/>
      <c r="D16" s="59"/>
      <c r="E16" s="128"/>
    </row>
    <row r="17" spans="1:5" x14ac:dyDescent="0.25">
      <c r="A17" s="129" t="s">
        <v>114</v>
      </c>
      <c r="B17" s="58" t="s">
        <v>116</v>
      </c>
      <c r="C17" s="59">
        <v>750000</v>
      </c>
      <c r="D17" s="59">
        <v>441961.50065300002</v>
      </c>
      <c r="E17" s="128">
        <v>0.58928200087066673</v>
      </c>
    </row>
    <row r="18" spans="1:5" x14ac:dyDescent="0.25">
      <c r="A18" s="129" t="s">
        <v>114</v>
      </c>
      <c r="B18" s="58" t="s">
        <v>117</v>
      </c>
      <c r="C18" s="59">
        <v>1500000</v>
      </c>
      <c r="D18" s="59">
        <v>731759.17074700003</v>
      </c>
      <c r="E18" s="128">
        <v>0.48783944716466671</v>
      </c>
    </row>
    <row r="19" spans="1:5" hidden="1" x14ac:dyDescent="0.25">
      <c r="A19" s="127" t="s">
        <v>30</v>
      </c>
      <c r="B19" s="61" t="s">
        <v>31</v>
      </c>
      <c r="C19" s="62" t="e">
        <v>#REF!</v>
      </c>
      <c r="D19" s="62" t="e">
        <v>#REF!</v>
      </c>
      <c r="E19" s="130" t="e">
        <v>#REF!</v>
      </c>
    </row>
    <row r="20" spans="1:5" hidden="1" x14ac:dyDescent="0.25">
      <c r="A20" s="127" t="s">
        <v>32</v>
      </c>
      <c r="B20" s="61" t="s">
        <v>33</v>
      </c>
      <c r="C20" s="62" t="e">
        <v>#REF!</v>
      </c>
      <c r="D20" s="62" t="e">
        <v>#REF!</v>
      </c>
      <c r="E20" s="130" t="e">
        <v>#REF!</v>
      </c>
    </row>
    <row r="21" spans="1:5" hidden="1" x14ac:dyDescent="0.25">
      <c r="A21" s="127" t="s">
        <v>34</v>
      </c>
      <c r="B21" s="61" t="s">
        <v>35</v>
      </c>
      <c r="C21" s="62" t="e">
        <v>#REF!</v>
      </c>
      <c r="D21" s="62" t="e">
        <v>#REF!</v>
      </c>
      <c r="E21" s="130" t="e">
        <v>#REF!</v>
      </c>
    </row>
    <row r="22" spans="1:5" hidden="1" x14ac:dyDescent="0.25">
      <c r="A22" s="127" t="s">
        <v>36</v>
      </c>
      <c r="B22" s="61" t="s">
        <v>37</v>
      </c>
      <c r="C22" s="62" t="e">
        <v>#REF!</v>
      </c>
      <c r="D22" s="62" t="e">
        <v>#REF!</v>
      </c>
      <c r="E22" s="130" t="e">
        <v>#REF!</v>
      </c>
    </row>
    <row r="23" spans="1:5" hidden="1" x14ac:dyDescent="0.25">
      <c r="A23" s="127" t="s">
        <v>38</v>
      </c>
      <c r="B23" s="61" t="s">
        <v>39</v>
      </c>
      <c r="C23" s="62" t="e">
        <v>#REF!</v>
      </c>
      <c r="D23" s="62" t="e">
        <v>#REF!</v>
      </c>
      <c r="E23" s="130" t="e">
        <v>#REF!</v>
      </c>
    </row>
    <row r="24" spans="1:5" hidden="1" x14ac:dyDescent="0.25">
      <c r="A24" s="127" t="s">
        <v>40</v>
      </c>
      <c r="B24" s="61" t="s">
        <v>41</v>
      </c>
      <c r="C24" s="62" t="e">
        <v>#REF!</v>
      </c>
      <c r="D24" s="62" t="e">
        <v>#REF!</v>
      </c>
      <c r="E24" s="130" t="e">
        <v>#REF!</v>
      </c>
    </row>
    <row r="25" spans="1:5" hidden="1" x14ac:dyDescent="0.25">
      <c r="A25" s="127" t="s">
        <v>42</v>
      </c>
      <c r="B25" s="61" t="s">
        <v>43</v>
      </c>
      <c r="C25" s="62" t="e">
        <v>#REF!</v>
      </c>
      <c r="D25" s="62" t="e">
        <v>#REF!</v>
      </c>
      <c r="E25" s="130" t="e">
        <v>#REF!</v>
      </c>
    </row>
    <row r="26" spans="1:5" hidden="1" x14ac:dyDescent="0.25">
      <c r="A26" s="127" t="s">
        <v>44</v>
      </c>
      <c r="B26" s="61" t="s">
        <v>45</v>
      </c>
      <c r="C26" s="62" t="e">
        <v>#REF!</v>
      </c>
      <c r="D26" s="62" t="e">
        <v>#REF!</v>
      </c>
      <c r="E26" s="130" t="e">
        <v>#REF!</v>
      </c>
    </row>
    <row r="27" spans="1:5" hidden="1" x14ac:dyDescent="0.25">
      <c r="A27" s="127" t="s">
        <v>46</v>
      </c>
      <c r="B27" s="61" t="s">
        <v>47</v>
      </c>
      <c r="C27" s="62" t="e">
        <v>#REF!</v>
      </c>
      <c r="D27" s="62" t="e">
        <v>#REF!</v>
      </c>
      <c r="E27" s="130" t="e">
        <v>#REF!</v>
      </c>
    </row>
    <row r="28" spans="1:5" hidden="1" x14ac:dyDescent="0.25">
      <c r="A28" s="127" t="s">
        <v>48</v>
      </c>
      <c r="B28" s="61" t="s">
        <v>49</v>
      </c>
      <c r="C28" s="62" t="e">
        <v>#REF!</v>
      </c>
      <c r="D28" s="62" t="e">
        <v>#REF!</v>
      </c>
      <c r="E28" s="130" t="e">
        <v>#REF!</v>
      </c>
    </row>
    <row r="29" spans="1:5" hidden="1" x14ac:dyDescent="0.25">
      <c r="A29" s="127" t="s">
        <v>50</v>
      </c>
      <c r="B29" s="61" t="s">
        <v>51</v>
      </c>
      <c r="C29" s="62" t="e">
        <v>#REF!</v>
      </c>
      <c r="D29" s="62" t="e">
        <v>#REF!</v>
      </c>
      <c r="E29" s="130" t="e">
        <v>#REF!</v>
      </c>
    </row>
    <row r="30" spans="1:5" hidden="1" x14ac:dyDescent="0.25">
      <c r="A30" s="127" t="s">
        <v>52</v>
      </c>
      <c r="B30" s="61" t="s">
        <v>53</v>
      </c>
      <c r="C30" s="62" t="e">
        <v>#REF!</v>
      </c>
      <c r="D30" s="62" t="e">
        <v>#REF!</v>
      </c>
      <c r="E30" s="130" t="e">
        <v>#REF!</v>
      </c>
    </row>
    <row r="31" spans="1:5" hidden="1" x14ac:dyDescent="0.25">
      <c r="A31" s="127" t="s">
        <v>54</v>
      </c>
      <c r="B31" s="61" t="s">
        <v>55</v>
      </c>
      <c r="C31" s="62" t="e">
        <v>#REF!</v>
      </c>
      <c r="D31" s="62" t="e">
        <v>#REF!</v>
      </c>
      <c r="E31" s="130" t="e">
        <v>#REF!</v>
      </c>
    </row>
    <row r="32" spans="1:5" ht="47.25" x14ac:dyDescent="0.25">
      <c r="A32" s="155">
        <v>2</v>
      </c>
      <c r="B32" s="58" t="s">
        <v>118</v>
      </c>
      <c r="C32" s="59"/>
      <c r="D32" s="59">
        <v>19698.895877999999</v>
      </c>
      <c r="E32" s="128"/>
    </row>
    <row r="33" spans="1:5" x14ac:dyDescent="0.25">
      <c r="A33" s="127">
        <v>3</v>
      </c>
      <c r="B33" s="58" t="s">
        <v>57</v>
      </c>
      <c r="C33" s="59">
        <v>0</v>
      </c>
      <c r="D33" s="59">
        <v>36838.743999999999</v>
      </c>
      <c r="E33" s="128"/>
    </row>
    <row r="34" spans="1:5" x14ac:dyDescent="0.25">
      <c r="A34" s="125" t="s">
        <v>58</v>
      </c>
      <c r="B34" s="54" t="s">
        <v>59</v>
      </c>
      <c r="C34" s="55">
        <v>2100</v>
      </c>
      <c r="D34" s="55">
        <v>823.26852699999995</v>
      </c>
      <c r="E34" s="128"/>
    </row>
    <row r="35" spans="1:5" s="53" customFormat="1" x14ac:dyDescent="0.25">
      <c r="A35" s="125" t="s">
        <v>60</v>
      </c>
      <c r="B35" s="54" t="s">
        <v>119</v>
      </c>
      <c r="C35" s="55">
        <v>8465821</v>
      </c>
      <c r="D35" s="55">
        <v>9551143.9353440013</v>
      </c>
      <c r="E35" s="126">
        <v>1.1282005531824972</v>
      </c>
    </row>
    <row r="36" spans="1:5" s="53" customFormat="1" x14ac:dyDescent="0.25">
      <c r="A36" s="125"/>
      <c r="B36" s="58" t="s">
        <v>120</v>
      </c>
      <c r="C36" s="55"/>
      <c r="D36" s="55"/>
      <c r="E36" s="126"/>
    </row>
    <row r="37" spans="1:5" x14ac:dyDescent="0.25">
      <c r="A37" s="127">
        <v>1</v>
      </c>
      <c r="B37" s="58" t="s">
        <v>63</v>
      </c>
      <c r="C37" s="57">
        <v>3653191</v>
      </c>
      <c r="D37" s="57">
        <v>3486573.2617519996</v>
      </c>
      <c r="E37" s="128">
        <v>0.95439117794607498</v>
      </c>
    </row>
    <row r="38" spans="1:5" x14ac:dyDescent="0.25">
      <c r="A38" s="127">
        <v>2</v>
      </c>
      <c r="B38" s="58" t="s">
        <v>64</v>
      </c>
      <c r="C38" s="57">
        <v>30844</v>
      </c>
      <c r="D38" s="57">
        <v>14227.356968</v>
      </c>
      <c r="E38" s="128">
        <v>0.46126821968616261</v>
      </c>
    </row>
    <row r="39" spans="1:5" x14ac:dyDescent="0.25">
      <c r="A39" s="125" t="s">
        <v>81</v>
      </c>
      <c r="B39" s="54" t="s">
        <v>121</v>
      </c>
      <c r="C39" s="55"/>
      <c r="D39" s="55">
        <v>0</v>
      </c>
      <c r="E39" s="126"/>
    </row>
    <row r="40" spans="1:5" s="53" customFormat="1" x14ac:dyDescent="0.25">
      <c r="A40" s="125" t="s">
        <v>83</v>
      </c>
      <c r="B40" s="54" t="s">
        <v>122</v>
      </c>
      <c r="C40" s="55">
        <v>2000</v>
      </c>
      <c r="D40" s="55">
        <v>2000</v>
      </c>
      <c r="E40" s="126">
        <v>1</v>
      </c>
    </row>
    <row r="41" spans="1:5" s="53" customFormat="1" x14ac:dyDescent="0.25">
      <c r="A41" s="125" t="s">
        <v>85</v>
      </c>
      <c r="B41" s="54" t="s">
        <v>123</v>
      </c>
      <c r="C41" s="55">
        <v>233960</v>
      </c>
      <c r="D41" s="55">
        <v>0</v>
      </c>
      <c r="E41" s="126"/>
    </row>
    <row r="42" spans="1:5" s="53" customFormat="1" x14ac:dyDescent="0.25">
      <c r="A42" s="125" t="s">
        <v>87</v>
      </c>
      <c r="B42" s="54" t="s">
        <v>124</v>
      </c>
      <c r="C42" s="55">
        <v>606749</v>
      </c>
      <c r="D42" s="55"/>
      <c r="E42" s="126"/>
    </row>
    <row r="43" spans="1:5" s="53" customFormat="1" ht="20.25" customHeight="1" x14ac:dyDescent="0.25">
      <c r="A43" s="125" t="s">
        <v>89</v>
      </c>
      <c r="B43" s="63" t="s">
        <v>125</v>
      </c>
      <c r="C43" s="64"/>
      <c r="D43" s="64">
        <v>61905.765431000014</v>
      </c>
      <c r="E43" s="126"/>
    </row>
    <row r="44" spans="1:5" s="53" customFormat="1" x14ac:dyDescent="0.25">
      <c r="A44" s="131">
        <v>1</v>
      </c>
      <c r="B44" s="65" t="s">
        <v>126</v>
      </c>
      <c r="C44" s="59"/>
      <c r="D44" s="59">
        <v>433.71800000000002</v>
      </c>
      <c r="E44" s="128"/>
    </row>
    <row r="45" spans="1:5" s="53" customFormat="1" x14ac:dyDescent="0.25">
      <c r="A45" s="131">
        <v>2</v>
      </c>
      <c r="B45" s="65" t="s">
        <v>127</v>
      </c>
      <c r="C45" s="59"/>
      <c r="D45" s="59">
        <v>61472.047431000014</v>
      </c>
      <c r="E45" s="128"/>
    </row>
    <row r="46" spans="1:5" s="53" customFormat="1" x14ac:dyDescent="0.25">
      <c r="A46" s="125" t="s">
        <v>91</v>
      </c>
      <c r="B46" s="54" t="s">
        <v>128</v>
      </c>
      <c r="C46" s="55"/>
      <c r="D46" s="55">
        <v>229.89099999999999</v>
      </c>
      <c r="E46" s="126"/>
    </row>
    <row r="47" spans="1:5" s="53" customFormat="1" ht="17.25" customHeight="1" x14ac:dyDescent="0.25">
      <c r="A47" s="125" t="s">
        <v>17</v>
      </c>
      <c r="B47" s="54" t="s">
        <v>129</v>
      </c>
      <c r="C47" s="55"/>
      <c r="D47" s="55">
        <v>4896016.6023020009</v>
      </c>
      <c r="E47" s="126"/>
    </row>
    <row r="48" spans="1:5" s="53" customFormat="1" ht="17.25" customHeight="1" thickBot="1" x14ac:dyDescent="0.3">
      <c r="A48" s="132" t="s">
        <v>96</v>
      </c>
      <c r="B48" s="133" t="s">
        <v>99</v>
      </c>
      <c r="C48" s="134">
        <v>61200</v>
      </c>
      <c r="D48" s="134">
        <v>78453.024407000004</v>
      </c>
      <c r="E48" s="135"/>
    </row>
    <row r="49" ht="16.5" thickTop="1" x14ac:dyDescent="0.25"/>
  </sheetData>
  <mergeCells count="3">
    <mergeCell ref="A2:E2"/>
    <mergeCell ref="A3:E3"/>
    <mergeCell ref="A4:E4"/>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5"/>
  <sheetViews>
    <sheetView tabSelected="1" workbookViewId="0">
      <selection activeCell="J16" sqref="J16"/>
    </sheetView>
  </sheetViews>
  <sheetFormatPr defaultRowHeight="15.75" x14ac:dyDescent="0.25"/>
  <cols>
    <col min="1" max="1" width="6.25" style="44" customWidth="1"/>
    <col min="2" max="2" width="61.75" style="41" customWidth="1"/>
    <col min="3" max="3" width="13.875" style="66" customWidth="1"/>
    <col min="4" max="4" width="15" style="66" customWidth="1"/>
    <col min="5" max="5" width="13.125" style="66" customWidth="1"/>
    <col min="6" max="6" width="13.75" style="41" customWidth="1"/>
    <col min="7" max="254" width="9.125" style="41"/>
    <col min="255" max="255" width="6.25" style="41" customWidth="1"/>
    <col min="256" max="256" width="61.75" style="41" customWidth="1"/>
    <col min="257" max="257" width="13.875" style="41" customWidth="1"/>
    <col min="258" max="258" width="15" style="41" customWidth="1"/>
    <col min="259" max="259" width="13.125" style="41" customWidth="1"/>
    <col min="260" max="260" width="13.75" style="41" customWidth="1"/>
    <col min="261" max="262" width="12.375" style="41" bestFit="1" customWidth="1"/>
    <col min="263" max="510" width="9.125" style="41"/>
    <col min="511" max="511" width="6.25" style="41" customWidth="1"/>
    <col min="512" max="512" width="61.75" style="41" customWidth="1"/>
    <col min="513" max="513" width="13.875" style="41" customWidth="1"/>
    <col min="514" max="514" width="15" style="41" customWidth="1"/>
    <col min="515" max="515" width="13.125" style="41" customWidth="1"/>
    <col min="516" max="516" width="13.75" style="41" customWidth="1"/>
    <col min="517" max="518" width="12.375" style="41" bestFit="1" customWidth="1"/>
    <col min="519" max="766" width="9.125" style="41"/>
    <col min="767" max="767" width="6.25" style="41" customWidth="1"/>
    <col min="768" max="768" width="61.75" style="41" customWidth="1"/>
    <col min="769" max="769" width="13.875" style="41" customWidth="1"/>
    <col min="770" max="770" width="15" style="41" customWidth="1"/>
    <col min="771" max="771" width="13.125" style="41" customWidth="1"/>
    <col min="772" max="772" width="13.75" style="41" customWidth="1"/>
    <col min="773" max="774" width="12.375" style="41" bestFit="1" customWidth="1"/>
    <col min="775" max="1022" width="9.125" style="41"/>
    <col min="1023" max="1023" width="6.25" style="41" customWidth="1"/>
    <col min="1024" max="1024" width="61.75" style="41" customWidth="1"/>
    <col min="1025" max="1025" width="13.875" style="41" customWidth="1"/>
    <col min="1026" max="1026" width="15" style="41" customWidth="1"/>
    <col min="1027" max="1027" width="13.125" style="41" customWidth="1"/>
    <col min="1028" max="1028" width="13.75" style="41" customWidth="1"/>
    <col min="1029" max="1030" width="12.375" style="41" bestFit="1" customWidth="1"/>
    <col min="1031" max="1278" width="9.125" style="41"/>
    <col min="1279" max="1279" width="6.25" style="41" customWidth="1"/>
    <col min="1280" max="1280" width="61.75" style="41" customWidth="1"/>
    <col min="1281" max="1281" width="13.875" style="41" customWidth="1"/>
    <col min="1282" max="1282" width="15" style="41" customWidth="1"/>
    <col min="1283" max="1283" width="13.125" style="41" customWidth="1"/>
    <col min="1284" max="1284" width="13.75" style="41" customWidth="1"/>
    <col min="1285" max="1286" width="12.375" style="41" bestFit="1" customWidth="1"/>
    <col min="1287" max="1534" width="9.125" style="41"/>
    <col min="1535" max="1535" width="6.25" style="41" customWidth="1"/>
    <col min="1536" max="1536" width="61.75" style="41" customWidth="1"/>
    <col min="1537" max="1537" width="13.875" style="41" customWidth="1"/>
    <col min="1538" max="1538" width="15" style="41" customWidth="1"/>
    <col min="1539" max="1539" width="13.125" style="41" customWidth="1"/>
    <col min="1540" max="1540" width="13.75" style="41" customWidth="1"/>
    <col min="1541" max="1542" width="12.375" style="41" bestFit="1" customWidth="1"/>
    <col min="1543" max="1790" width="9.125" style="41"/>
    <col min="1791" max="1791" width="6.25" style="41" customWidth="1"/>
    <col min="1792" max="1792" width="61.75" style="41" customWidth="1"/>
    <col min="1793" max="1793" width="13.875" style="41" customWidth="1"/>
    <col min="1794" max="1794" width="15" style="41" customWidth="1"/>
    <col min="1795" max="1795" width="13.125" style="41" customWidth="1"/>
    <col min="1796" max="1796" width="13.75" style="41" customWidth="1"/>
    <col min="1797" max="1798" width="12.375" style="41" bestFit="1" customWidth="1"/>
    <col min="1799" max="2046" width="9.125" style="41"/>
    <col min="2047" max="2047" width="6.25" style="41" customWidth="1"/>
    <col min="2048" max="2048" width="61.75" style="41" customWidth="1"/>
    <col min="2049" max="2049" width="13.875" style="41" customWidth="1"/>
    <col min="2050" max="2050" width="15" style="41" customWidth="1"/>
    <col min="2051" max="2051" width="13.125" style="41" customWidth="1"/>
    <col min="2052" max="2052" width="13.75" style="41" customWidth="1"/>
    <col min="2053" max="2054" width="12.375" style="41" bestFit="1" customWidth="1"/>
    <col min="2055" max="2302" width="9.125" style="41"/>
    <col min="2303" max="2303" width="6.25" style="41" customWidth="1"/>
    <col min="2304" max="2304" width="61.75" style="41" customWidth="1"/>
    <col min="2305" max="2305" width="13.875" style="41" customWidth="1"/>
    <col min="2306" max="2306" width="15" style="41" customWidth="1"/>
    <col min="2307" max="2307" width="13.125" style="41" customWidth="1"/>
    <col min="2308" max="2308" width="13.75" style="41" customWidth="1"/>
    <col min="2309" max="2310" width="12.375" style="41" bestFit="1" customWidth="1"/>
    <col min="2311" max="2558" width="9.125" style="41"/>
    <col min="2559" max="2559" width="6.25" style="41" customWidth="1"/>
    <col min="2560" max="2560" width="61.75" style="41" customWidth="1"/>
    <col min="2561" max="2561" width="13.875" style="41" customWidth="1"/>
    <col min="2562" max="2562" width="15" style="41" customWidth="1"/>
    <col min="2563" max="2563" width="13.125" style="41" customWidth="1"/>
    <col min="2564" max="2564" width="13.75" style="41" customWidth="1"/>
    <col min="2565" max="2566" width="12.375" style="41" bestFit="1" customWidth="1"/>
    <col min="2567" max="2814" width="9.125" style="41"/>
    <col min="2815" max="2815" width="6.25" style="41" customWidth="1"/>
    <col min="2816" max="2816" width="61.75" style="41" customWidth="1"/>
    <col min="2817" max="2817" width="13.875" style="41" customWidth="1"/>
    <col min="2818" max="2818" width="15" style="41" customWidth="1"/>
    <col min="2819" max="2819" width="13.125" style="41" customWidth="1"/>
    <col min="2820" max="2820" width="13.75" style="41" customWidth="1"/>
    <col min="2821" max="2822" width="12.375" style="41" bestFit="1" customWidth="1"/>
    <col min="2823" max="3070" width="9.125" style="41"/>
    <col min="3071" max="3071" width="6.25" style="41" customWidth="1"/>
    <col min="3072" max="3072" width="61.75" style="41" customWidth="1"/>
    <col min="3073" max="3073" width="13.875" style="41" customWidth="1"/>
    <col min="3074" max="3074" width="15" style="41" customWidth="1"/>
    <col min="3075" max="3075" width="13.125" style="41" customWidth="1"/>
    <col min="3076" max="3076" width="13.75" style="41" customWidth="1"/>
    <col min="3077" max="3078" width="12.375" style="41" bestFit="1" customWidth="1"/>
    <col min="3079" max="3326" width="9.125" style="41"/>
    <col min="3327" max="3327" width="6.25" style="41" customWidth="1"/>
    <col min="3328" max="3328" width="61.75" style="41" customWidth="1"/>
    <col min="3329" max="3329" width="13.875" style="41" customWidth="1"/>
    <col min="3330" max="3330" width="15" style="41" customWidth="1"/>
    <col min="3331" max="3331" width="13.125" style="41" customWidth="1"/>
    <col min="3332" max="3332" width="13.75" style="41" customWidth="1"/>
    <col min="3333" max="3334" width="12.375" style="41" bestFit="1" customWidth="1"/>
    <col min="3335" max="3582" width="9.125" style="41"/>
    <col min="3583" max="3583" width="6.25" style="41" customWidth="1"/>
    <col min="3584" max="3584" width="61.75" style="41" customWidth="1"/>
    <col min="3585" max="3585" width="13.875" style="41" customWidth="1"/>
    <col min="3586" max="3586" width="15" style="41" customWidth="1"/>
    <col min="3587" max="3587" width="13.125" style="41" customWidth="1"/>
    <col min="3588" max="3588" width="13.75" style="41" customWidth="1"/>
    <col min="3589" max="3590" width="12.375" style="41" bestFit="1" customWidth="1"/>
    <col min="3591" max="3838" width="9.125" style="41"/>
    <col min="3839" max="3839" width="6.25" style="41" customWidth="1"/>
    <col min="3840" max="3840" width="61.75" style="41" customWidth="1"/>
    <col min="3841" max="3841" width="13.875" style="41" customWidth="1"/>
    <col min="3842" max="3842" width="15" style="41" customWidth="1"/>
    <col min="3843" max="3843" width="13.125" style="41" customWidth="1"/>
    <col min="3844" max="3844" width="13.75" style="41" customWidth="1"/>
    <col min="3845" max="3846" width="12.375" style="41" bestFit="1" customWidth="1"/>
    <col min="3847" max="4094" width="9.125" style="41"/>
    <col min="4095" max="4095" width="6.25" style="41" customWidth="1"/>
    <col min="4096" max="4096" width="61.75" style="41" customWidth="1"/>
    <col min="4097" max="4097" width="13.875" style="41" customWidth="1"/>
    <col min="4098" max="4098" width="15" style="41" customWidth="1"/>
    <col min="4099" max="4099" width="13.125" style="41" customWidth="1"/>
    <col min="4100" max="4100" width="13.75" style="41" customWidth="1"/>
    <col min="4101" max="4102" width="12.375" style="41" bestFit="1" customWidth="1"/>
    <col min="4103" max="4350" width="9.125" style="41"/>
    <col min="4351" max="4351" width="6.25" style="41" customWidth="1"/>
    <col min="4352" max="4352" width="61.75" style="41" customWidth="1"/>
    <col min="4353" max="4353" width="13.875" style="41" customWidth="1"/>
    <col min="4354" max="4354" width="15" style="41" customWidth="1"/>
    <col min="4355" max="4355" width="13.125" style="41" customWidth="1"/>
    <col min="4356" max="4356" width="13.75" style="41" customWidth="1"/>
    <col min="4357" max="4358" width="12.375" style="41" bestFit="1" customWidth="1"/>
    <col min="4359" max="4606" width="9.125" style="41"/>
    <col min="4607" max="4607" width="6.25" style="41" customWidth="1"/>
    <col min="4608" max="4608" width="61.75" style="41" customWidth="1"/>
    <col min="4609" max="4609" width="13.875" style="41" customWidth="1"/>
    <col min="4610" max="4610" width="15" style="41" customWidth="1"/>
    <col min="4611" max="4611" width="13.125" style="41" customWidth="1"/>
    <col min="4612" max="4612" width="13.75" style="41" customWidth="1"/>
    <col min="4613" max="4614" width="12.375" style="41" bestFit="1" customWidth="1"/>
    <col min="4615" max="4862" width="9.125" style="41"/>
    <col min="4863" max="4863" width="6.25" style="41" customWidth="1"/>
    <col min="4864" max="4864" width="61.75" style="41" customWidth="1"/>
    <col min="4865" max="4865" width="13.875" style="41" customWidth="1"/>
    <col min="4866" max="4866" width="15" style="41" customWidth="1"/>
    <col min="4867" max="4867" width="13.125" style="41" customWidth="1"/>
    <col min="4868" max="4868" width="13.75" style="41" customWidth="1"/>
    <col min="4869" max="4870" width="12.375" style="41" bestFit="1" customWidth="1"/>
    <col min="4871" max="5118" width="9.125" style="41"/>
    <col min="5119" max="5119" width="6.25" style="41" customWidth="1"/>
    <col min="5120" max="5120" width="61.75" style="41" customWidth="1"/>
    <col min="5121" max="5121" width="13.875" style="41" customWidth="1"/>
    <col min="5122" max="5122" width="15" style="41" customWidth="1"/>
    <col min="5123" max="5123" width="13.125" style="41" customWidth="1"/>
    <col min="5124" max="5124" width="13.75" style="41" customWidth="1"/>
    <col min="5125" max="5126" width="12.375" style="41" bestFit="1" customWidth="1"/>
    <col min="5127" max="5374" width="9.125" style="41"/>
    <col min="5375" max="5375" width="6.25" style="41" customWidth="1"/>
    <col min="5376" max="5376" width="61.75" style="41" customWidth="1"/>
    <col min="5377" max="5377" width="13.875" style="41" customWidth="1"/>
    <col min="5378" max="5378" width="15" style="41" customWidth="1"/>
    <col min="5379" max="5379" width="13.125" style="41" customWidth="1"/>
    <col min="5380" max="5380" width="13.75" style="41" customWidth="1"/>
    <col min="5381" max="5382" width="12.375" style="41" bestFit="1" customWidth="1"/>
    <col min="5383" max="5630" width="9.125" style="41"/>
    <col min="5631" max="5631" width="6.25" style="41" customWidth="1"/>
    <col min="5632" max="5632" width="61.75" style="41" customWidth="1"/>
    <col min="5633" max="5633" width="13.875" style="41" customWidth="1"/>
    <col min="5634" max="5634" width="15" style="41" customWidth="1"/>
    <col min="5635" max="5635" width="13.125" style="41" customWidth="1"/>
    <col min="5636" max="5636" width="13.75" style="41" customWidth="1"/>
    <col min="5637" max="5638" width="12.375" style="41" bestFit="1" customWidth="1"/>
    <col min="5639" max="5886" width="9.125" style="41"/>
    <col min="5887" max="5887" width="6.25" style="41" customWidth="1"/>
    <col min="5888" max="5888" width="61.75" style="41" customWidth="1"/>
    <col min="5889" max="5889" width="13.875" style="41" customWidth="1"/>
    <col min="5890" max="5890" width="15" style="41" customWidth="1"/>
    <col min="5891" max="5891" width="13.125" style="41" customWidth="1"/>
    <col min="5892" max="5892" width="13.75" style="41" customWidth="1"/>
    <col min="5893" max="5894" width="12.375" style="41" bestFit="1" customWidth="1"/>
    <col min="5895" max="6142" width="9.125" style="41"/>
    <col min="6143" max="6143" width="6.25" style="41" customWidth="1"/>
    <col min="6144" max="6144" width="61.75" style="41" customWidth="1"/>
    <col min="6145" max="6145" width="13.875" style="41" customWidth="1"/>
    <col min="6146" max="6146" width="15" style="41" customWidth="1"/>
    <col min="6147" max="6147" width="13.125" style="41" customWidth="1"/>
    <col min="6148" max="6148" width="13.75" style="41" customWidth="1"/>
    <col min="6149" max="6150" width="12.375" style="41" bestFit="1" customWidth="1"/>
    <col min="6151" max="6398" width="9.125" style="41"/>
    <col min="6399" max="6399" width="6.25" style="41" customWidth="1"/>
    <col min="6400" max="6400" width="61.75" style="41" customWidth="1"/>
    <col min="6401" max="6401" width="13.875" style="41" customWidth="1"/>
    <col min="6402" max="6402" width="15" style="41" customWidth="1"/>
    <col min="6403" max="6403" width="13.125" style="41" customWidth="1"/>
    <col min="6404" max="6404" width="13.75" style="41" customWidth="1"/>
    <col min="6405" max="6406" width="12.375" style="41" bestFit="1" customWidth="1"/>
    <col min="6407" max="6654" width="9.125" style="41"/>
    <col min="6655" max="6655" width="6.25" style="41" customWidth="1"/>
    <col min="6656" max="6656" width="61.75" style="41" customWidth="1"/>
    <col min="6657" max="6657" width="13.875" style="41" customWidth="1"/>
    <col min="6658" max="6658" width="15" style="41" customWidth="1"/>
    <col min="6659" max="6659" width="13.125" style="41" customWidth="1"/>
    <col min="6660" max="6660" width="13.75" style="41" customWidth="1"/>
    <col min="6661" max="6662" width="12.375" style="41" bestFit="1" customWidth="1"/>
    <col min="6663" max="6910" width="9.125" style="41"/>
    <col min="6911" max="6911" width="6.25" style="41" customWidth="1"/>
    <col min="6912" max="6912" width="61.75" style="41" customWidth="1"/>
    <col min="6913" max="6913" width="13.875" style="41" customWidth="1"/>
    <col min="6914" max="6914" width="15" style="41" customWidth="1"/>
    <col min="6915" max="6915" width="13.125" style="41" customWidth="1"/>
    <col min="6916" max="6916" width="13.75" style="41" customWidth="1"/>
    <col min="6917" max="6918" width="12.375" style="41" bestFit="1" customWidth="1"/>
    <col min="6919" max="7166" width="9.125" style="41"/>
    <col min="7167" max="7167" width="6.25" style="41" customWidth="1"/>
    <col min="7168" max="7168" width="61.75" style="41" customWidth="1"/>
    <col min="7169" max="7169" width="13.875" style="41" customWidth="1"/>
    <col min="7170" max="7170" width="15" style="41" customWidth="1"/>
    <col min="7171" max="7171" width="13.125" style="41" customWidth="1"/>
    <col min="7172" max="7172" width="13.75" style="41" customWidth="1"/>
    <col min="7173" max="7174" width="12.375" style="41" bestFit="1" customWidth="1"/>
    <col min="7175" max="7422" width="9.125" style="41"/>
    <col min="7423" max="7423" width="6.25" style="41" customWidth="1"/>
    <col min="7424" max="7424" width="61.75" style="41" customWidth="1"/>
    <col min="7425" max="7425" width="13.875" style="41" customWidth="1"/>
    <col min="7426" max="7426" width="15" style="41" customWidth="1"/>
    <col min="7427" max="7427" width="13.125" style="41" customWidth="1"/>
    <col min="7428" max="7428" width="13.75" style="41" customWidth="1"/>
    <col min="7429" max="7430" width="12.375" style="41" bestFit="1" customWidth="1"/>
    <col min="7431" max="7678" width="9.125" style="41"/>
    <col min="7679" max="7679" width="6.25" style="41" customWidth="1"/>
    <col min="7680" max="7680" width="61.75" style="41" customWidth="1"/>
    <col min="7681" max="7681" width="13.875" style="41" customWidth="1"/>
    <col min="7682" max="7682" width="15" style="41" customWidth="1"/>
    <col min="7683" max="7683" width="13.125" style="41" customWidth="1"/>
    <col min="7684" max="7684" width="13.75" style="41" customWidth="1"/>
    <col min="7685" max="7686" width="12.375" style="41" bestFit="1" customWidth="1"/>
    <col min="7687" max="7934" width="9.125" style="41"/>
    <col min="7935" max="7935" width="6.25" style="41" customWidth="1"/>
    <col min="7936" max="7936" width="61.75" style="41" customWidth="1"/>
    <col min="7937" max="7937" width="13.875" style="41" customWidth="1"/>
    <col min="7938" max="7938" width="15" style="41" customWidth="1"/>
    <col min="7939" max="7939" width="13.125" style="41" customWidth="1"/>
    <col min="7940" max="7940" width="13.75" style="41" customWidth="1"/>
    <col min="7941" max="7942" width="12.375" style="41" bestFit="1" customWidth="1"/>
    <col min="7943" max="8190" width="9.125" style="41"/>
    <col min="8191" max="8191" width="6.25" style="41" customWidth="1"/>
    <col min="8192" max="8192" width="61.75" style="41" customWidth="1"/>
    <col min="8193" max="8193" width="13.875" style="41" customWidth="1"/>
    <col min="8194" max="8194" width="15" style="41" customWidth="1"/>
    <col min="8195" max="8195" width="13.125" style="41" customWidth="1"/>
    <col min="8196" max="8196" width="13.75" style="41" customWidth="1"/>
    <col min="8197" max="8198" width="12.375" style="41" bestFit="1" customWidth="1"/>
    <col min="8199" max="8446" width="9.125" style="41"/>
    <col min="8447" max="8447" width="6.25" style="41" customWidth="1"/>
    <col min="8448" max="8448" width="61.75" style="41" customWidth="1"/>
    <col min="8449" max="8449" width="13.875" style="41" customWidth="1"/>
    <col min="8450" max="8450" width="15" style="41" customWidth="1"/>
    <col min="8451" max="8451" width="13.125" style="41" customWidth="1"/>
    <col min="8452" max="8452" width="13.75" style="41" customWidth="1"/>
    <col min="8453" max="8454" width="12.375" style="41" bestFit="1" customWidth="1"/>
    <col min="8455" max="8702" width="9.125" style="41"/>
    <col min="8703" max="8703" width="6.25" style="41" customWidth="1"/>
    <col min="8704" max="8704" width="61.75" style="41" customWidth="1"/>
    <col min="8705" max="8705" width="13.875" style="41" customWidth="1"/>
    <col min="8706" max="8706" width="15" style="41" customWidth="1"/>
    <col min="8707" max="8707" width="13.125" style="41" customWidth="1"/>
    <col min="8708" max="8708" width="13.75" style="41" customWidth="1"/>
    <col min="8709" max="8710" width="12.375" style="41" bestFit="1" customWidth="1"/>
    <col min="8711" max="8958" width="9.125" style="41"/>
    <col min="8959" max="8959" width="6.25" style="41" customWidth="1"/>
    <col min="8960" max="8960" width="61.75" style="41" customWidth="1"/>
    <col min="8961" max="8961" width="13.875" style="41" customWidth="1"/>
    <col min="8962" max="8962" width="15" style="41" customWidth="1"/>
    <col min="8963" max="8963" width="13.125" style="41" customWidth="1"/>
    <col min="8964" max="8964" width="13.75" style="41" customWidth="1"/>
    <col min="8965" max="8966" width="12.375" style="41" bestFit="1" customWidth="1"/>
    <col min="8967" max="9214" width="9.125" style="41"/>
    <col min="9215" max="9215" width="6.25" style="41" customWidth="1"/>
    <col min="9216" max="9216" width="61.75" style="41" customWidth="1"/>
    <col min="9217" max="9217" width="13.875" style="41" customWidth="1"/>
    <col min="9218" max="9218" width="15" style="41" customWidth="1"/>
    <col min="9219" max="9219" width="13.125" style="41" customWidth="1"/>
    <col min="9220" max="9220" width="13.75" style="41" customWidth="1"/>
    <col min="9221" max="9222" width="12.375" style="41" bestFit="1" customWidth="1"/>
    <col min="9223" max="9470" width="9.125" style="41"/>
    <col min="9471" max="9471" width="6.25" style="41" customWidth="1"/>
    <col min="9472" max="9472" width="61.75" style="41" customWidth="1"/>
    <col min="9473" max="9473" width="13.875" style="41" customWidth="1"/>
    <col min="9474" max="9474" width="15" style="41" customWidth="1"/>
    <col min="9475" max="9475" width="13.125" style="41" customWidth="1"/>
    <col min="9476" max="9476" width="13.75" style="41" customWidth="1"/>
    <col min="9477" max="9478" width="12.375" style="41" bestFit="1" customWidth="1"/>
    <col min="9479" max="9726" width="9.125" style="41"/>
    <col min="9727" max="9727" width="6.25" style="41" customWidth="1"/>
    <col min="9728" max="9728" width="61.75" style="41" customWidth="1"/>
    <col min="9729" max="9729" width="13.875" style="41" customWidth="1"/>
    <col min="9730" max="9730" width="15" style="41" customWidth="1"/>
    <col min="9731" max="9731" width="13.125" style="41" customWidth="1"/>
    <col min="9732" max="9732" width="13.75" style="41" customWidth="1"/>
    <col min="9733" max="9734" width="12.375" style="41" bestFit="1" customWidth="1"/>
    <col min="9735" max="9982" width="9.125" style="41"/>
    <col min="9983" max="9983" width="6.25" style="41" customWidth="1"/>
    <col min="9984" max="9984" width="61.75" style="41" customWidth="1"/>
    <col min="9985" max="9985" width="13.875" style="41" customWidth="1"/>
    <col min="9986" max="9986" width="15" style="41" customWidth="1"/>
    <col min="9987" max="9987" width="13.125" style="41" customWidth="1"/>
    <col min="9988" max="9988" width="13.75" style="41" customWidth="1"/>
    <col min="9989" max="9990" width="12.375" style="41" bestFit="1" customWidth="1"/>
    <col min="9991" max="10238" width="9.125" style="41"/>
    <col min="10239" max="10239" width="6.25" style="41" customWidth="1"/>
    <col min="10240" max="10240" width="61.75" style="41" customWidth="1"/>
    <col min="10241" max="10241" width="13.875" style="41" customWidth="1"/>
    <col min="10242" max="10242" width="15" style="41" customWidth="1"/>
    <col min="10243" max="10243" width="13.125" style="41" customWidth="1"/>
    <col min="10244" max="10244" width="13.75" style="41" customWidth="1"/>
    <col min="10245" max="10246" width="12.375" style="41" bestFit="1" customWidth="1"/>
    <col min="10247" max="10494" width="9.125" style="41"/>
    <col min="10495" max="10495" width="6.25" style="41" customWidth="1"/>
    <col min="10496" max="10496" width="61.75" style="41" customWidth="1"/>
    <col min="10497" max="10497" width="13.875" style="41" customWidth="1"/>
    <col min="10498" max="10498" width="15" style="41" customWidth="1"/>
    <col min="10499" max="10499" width="13.125" style="41" customWidth="1"/>
    <col min="10500" max="10500" width="13.75" style="41" customWidth="1"/>
    <col min="10501" max="10502" width="12.375" style="41" bestFit="1" customWidth="1"/>
    <col min="10503" max="10750" width="9.125" style="41"/>
    <col min="10751" max="10751" width="6.25" style="41" customWidth="1"/>
    <col min="10752" max="10752" width="61.75" style="41" customWidth="1"/>
    <col min="10753" max="10753" width="13.875" style="41" customWidth="1"/>
    <col min="10754" max="10754" width="15" style="41" customWidth="1"/>
    <col min="10755" max="10755" width="13.125" style="41" customWidth="1"/>
    <col min="10756" max="10756" width="13.75" style="41" customWidth="1"/>
    <col min="10757" max="10758" width="12.375" style="41" bestFit="1" customWidth="1"/>
    <col min="10759" max="11006" width="9.125" style="41"/>
    <col min="11007" max="11007" width="6.25" style="41" customWidth="1"/>
    <col min="11008" max="11008" width="61.75" style="41" customWidth="1"/>
    <col min="11009" max="11009" width="13.875" style="41" customWidth="1"/>
    <col min="11010" max="11010" width="15" style="41" customWidth="1"/>
    <col min="11011" max="11011" width="13.125" style="41" customWidth="1"/>
    <col min="11012" max="11012" width="13.75" style="41" customWidth="1"/>
    <col min="11013" max="11014" width="12.375" style="41" bestFit="1" customWidth="1"/>
    <col min="11015" max="11262" width="9.125" style="41"/>
    <col min="11263" max="11263" width="6.25" style="41" customWidth="1"/>
    <col min="11264" max="11264" width="61.75" style="41" customWidth="1"/>
    <col min="11265" max="11265" width="13.875" style="41" customWidth="1"/>
    <col min="11266" max="11266" width="15" style="41" customWidth="1"/>
    <col min="11267" max="11267" width="13.125" style="41" customWidth="1"/>
    <col min="11268" max="11268" width="13.75" style="41" customWidth="1"/>
    <col min="11269" max="11270" width="12.375" style="41" bestFit="1" customWidth="1"/>
    <col min="11271" max="11518" width="9.125" style="41"/>
    <col min="11519" max="11519" width="6.25" style="41" customWidth="1"/>
    <col min="11520" max="11520" width="61.75" style="41" customWidth="1"/>
    <col min="11521" max="11521" width="13.875" style="41" customWidth="1"/>
    <col min="11522" max="11522" width="15" style="41" customWidth="1"/>
    <col min="11523" max="11523" width="13.125" style="41" customWidth="1"/>
    <col min="11524" max="11524" width="13.75" style="41" customWidth="1"/>
    <col min="11525" max="11526" width="12.375" style="41" bestFit="1" customWidth="1"/>
    <col min="11527" max="11774" width="9.125" style="41"/>
    <col min="11775" max="11775" width="6.25" style="41" customWidth="1"/>
    <col min="11776" max="11776" width="61.75" style="41" customWidth="1"/>
    <col min="11777" max="11777" width="13.875" style="41" customWidth="1"/>
    <col min="11778" max="11778" width="15" style="41" customWidth="1"/>
    <col min="11779" max="11779" width="13.125" style="41" customWidth="1"/>
    <col min="11780" max="11780" width="13.75" style="41" customWidth="1"/>
    <col min="11781" max="11782" width="12.375" style="41" bestFit="1" customWidth="1"/>
    <col min="11783" max="12030" width="9.125" style="41"/>
    <col min="12031" max="12031" width="6.25" style="41" customWidth="1"/>
    <col min="12032" max="12032" width="61.75" style="41" customWidth="1"/>
    <col min="12033" max="12033" width="13.875" style="41" customWidth="1"/>
    <col min="12034" max="12034" width="15" style="41" customWidth="1"/>
    <col min="12035" max="12035" width="13.125" style="41" customWidth="1"/>
    <col min="12036" max="12036" width="13.75" style="41" customWidth="1"/>
    <col min="12037" max="12038" width="12.375" style="41" bestFit="1" customWidth="1"/>
    <col min="12039" max="12286" width="9.125" style="41"/>
    <col min="12287" max="12287" width="6.25" style="41" customWidth="1"/>
    <col min="12288" max="12288" width="61.75" style="41" customWidth="1"/>
    <col min="12289" max="12289" width="13.875" style="41" customWidth="1"/>
    <col min="12290" max="12290" width="15" style="41" customWidth="1"/>
    <col min="12291" max="12291" width="13.125" style="41" customWidth="1"/>
    <col min="12292" max="12292" width="13.75" style="41" customWidth="1"/>
    <col min="12293" max="12294" width="12.375" style="41" bestFit="1" customWidth="1"/>
    <col min="12295" max="12542" width="9.125" style="41"/>
    <col min="12543" max="12543" width="6.25" style="41" customWidth="1"/>
    <col min="12544" max="12544" width="61.75" style="41" customWidth="1"/>
    <col min="12545" max="12545" width="13.875" style="41" customWidth="1"/>
    <col min="12546" max="12546" width="15" style="41" customWidth="1"/>
    <col min="12547" max="12547" width="13.125" style="41" customWidth="1"/>
    <col min="12548" max="12548" width="13.75" style="41" customWidth="1"/>
    <col min="12549" max="12550" width="12.375" style="41" bestFit="1" customWidth="1"/>
    <col min="12551" max="12798" width="9.125" style="41"/>
    <col min="12799" max="12799" width="6.25" style="41" customWidth="1"/>
    <col min="12800" max="12800" width="61.75" style="41" customWidth="1"/>
    <col min="12801" max="12801" width="13.875" style="41" customWidth="1"/>
    <col min="12802" max="12802" width="15" style="41" customWidth="1"/>
    <col min="12803" max="12803" width="13.125" style="41" customWidth="1"/>
    <col min="12804" max="12804" width="13.75" style="41" customWidth="1"/>
    <col min="12805" max="12806" width="12.375" style="41" bestFit="1" customWidth="1"/>
    <col min="12807" max="13054" width="9.125" style="41"/>
    <col min="13055" max="13055" width="6.25" style="41" customWidth="1"/>
    <col min="13056" max="13056" width="61.75" style="41" customWidth="1"/>
    <col min="13057" max="13057" width="13.875" style="41" customWidth="1"/>
    <col min="13058" max="13058" width="15" style="41" customWidth="1"/>
    <col min="13059" max="13059" width="13.125" style="41" customWidth="1"/>
    <col min="13060" max="13060" width="13.75" style="41" customWidth="1"/>
    <col min="13061" max="13062" width="12.375" style="41" bestFit="1" customWidth="1"/>
    <col min="13063" max="13310" width="9.125" style="41"/>
    <col min="13311" max="13311" width="6.25" style="41" customWidth="1"/>
    <col min="13312" max="13312" width="61.75" style="41" customWidth="1"/>
    <col min="13313" max="13313" width="13.875" style="41" customWidth="1"/>
    <col min="13314" max="13314" width="15" style="41" customWidth="1"/>
    <col min="13315" max="13315" width="13.125" style="41" customWidth="1"/>
    <col min="13316" max="13316" width="13.75" style="41" customWidth="1"/>
    <col min="13317" max="13318" width="12.375" style="41" bestFit="1" customWidth="1"/>
    <col min="13319" max="13566" width="9.125" style="41"/>
    <col min="13567" max="13567" width="6.25" style="41" customWidth="1"/>
    <col min="13568" max="13568" width="61.75" style="41" customWidth="1"/>
    <col min="13569" max="13569" width="13.875" style="41" customWidth="1"/>
    <col min="13570" max="13570" width="15" style="41" customWidth="1"/>
    <col min="13571" max="13571" width="13.125" style="41" customWidth="1"/>
    <col min="13572" max="13572" width="13.75" style="41" customWidth="1"/>
    <col min="13573" max="13574" width="12.375" style="41" bestFit="1" customWidth="1"/>
    <col min="13575" max="13822" width="9.125" style="41"/>
    <col min="13823" max="13823" width="6.25" style="41" customWidth="1"/>
    <col min="13824" max="13824" width="61.75" style="41" customWidth="1"/>
    <col min="13825" max="13825" width="13.875" style="41" customWidth="1"/>
    <col min="13826" max="13826" width="15" style="41" customWidth="1"/>
    <col min="13827" max="13827" width="13.125" style="41" customWidth="1"/>
    <col min="13828" max="13828" width="13.75" style="41" customWidth="1"/>
    <col min="13829" max="13830" width="12.375" style="41" bestFit="1" customWidth="1"/>
    <col min="13831" max="14078" width="9.125" style="41"/>
    <col min="14079" max="14079" width="6.25" style="41" customWidth="1"/>
    <col min="14080" max="14080" width="61.75" style="41" customWidth="1"/>
    <col min="14081" max="14081" width="13.875" style="41" customWidth="1"/>
    <col min="14082" max="14082" width="15" style="41" customWidth="1"/>
    <col min="14083" max="14083" width="13.125" style="41" customWidth="1"/>
    <col min="14084" max="14084" width="13.75" style="41" customWidth="1"/>
    <col min="14085" max="14086" width="12.375" style="41" bestFit="1" customWidth="1"/>
    <col min="14087" max="14334" width="9.125" style="41"/>
    <col min="14335" max="14335" width="6.25" style="41" customWidth="1"/>
    <col min="14336" max="14336" width="61.75" style="41" customWidth="1"/>
    <col min="14337" max="14337" width="13.875" style="41" customWidth="1"/>
    <col min="14338" max="14338" width="15" style="41" customWidth="1"/>
    <col min="14339" max="14339" width="13.125" style="41" customWidth="1"/>
    <col min="14340" max="14340" width="13.75" style="41" customWidth="1"/>
    <col min="14341" max="14342" width="12.375" style="41" bestFit="1" customWidth="1"/>
    <col min="14343" max="14590" width="9.125" style="41"/>
    <col min="14591" max="14591" width="6.25" style="41" customWidth="1"/>
    <col min="14592" max="14592" width="61.75" style="41" customWidth="1"/>
    <col min="14593" max="14593" width="13.875" style="41" customWidth="1"/>
    <col min="14594" max="14594" width="15" style="41" customWidth="1"/>
    <col min="14595" max="14595" width="13.125" style="41" customWidth="1"/>
    <col min="14596" max="14596" width="13.75" style="41" customWidth="1"/>
    <col min="14597" max="14598" width="12.375" style="41" bestFit="1" customWidth="1"/>
    <col min="14599" max="14846" width="9.125" style="41"/>
    <col min="14847" max="14847" width="6.25" style="41" customWidth="1"/>
    <col min="14848" max="14848" width="61.75" style="41" customWidth="1"/>
    <col min="14849" max="14849" width="13.875" style="41" customWidth="1"/>
    <col min="14850" max="14850" width="15" style="41" customWidth="1"/>
    <col min="14851" max="14851" width="13.125" style="41" customWidth="1"/>
    <col min="14852" max="14852" width="13.75" style="41" customWidth="1"/>
    <col min="14853" max="14854" width="12.375" style="41" bestFit="1" customWidth="1"/>
    <col min="14855" max="15102" width="9.125" style="41"/>
    <col min="15103" max="15103" width="6.25" style="41" customWidth="1"/>
    <col min="15104" max="15104" width="61.75" style="41" customWidth="1"/>
    <col min="15105" max="15105" width="13.875" style="41" customWidth="1"/>
    <col min="15106" max="15106" width="15" style="41" customWidth="1"/>
    <col min="15107" max="15107" width="13.125" style="41" customWidth="1"/>
    <col min="15108" max="15108" width="13.75" style="41" customWidth="1"/>
    <col min="15109" max="15110" width="12.375" style="41" bestFit="1" customWidth="1"/>
    <col min="15111" max="15358" width="9.125" style="41"/>
    <col min="15359" max="15359" width="6.25" style="41" customWidth="1"/>
    <col min="15360" max="15360" width="61.75" style="41" customWidth="1"/>
    <col min="15361" max="15361" width="13.875" style="41" customWidth="1"/>
    <col min="15362" max="15362" width="15" style="41" customWidth="1"/>
    <col min="15363" max="15363" width="13.125" style="41" customWidth="1"/>
    <col min="15364" max="15364" width="13.75" style="41" customWidth="1"/>
    <col min="15365" max="15366" width="12.375" style="41" bestFit="1" customWidth="1"/>
    <col min="15367" max="15614" width="9.125" style="41"/>
    <col min="15615" max="15615" width="6.25" style="41" customWidth="1"/>
    <col min="15616" max="15616" width="61.75" style="41" customWidth="1"/>
    <col min="15617" max="15617" width="13.875" style="41" customWidth="1"/>
    <col min="15618" max="15618" width="15" style="41" customWidth="1"/>
    <col min="15619" max="15619" width="13.125" style="41" customWidth="1"/>
    <col min="15620" max="15620" width="13.75" style="41" customWidth="1"/>
    <col min="15621" max="15622" width="12.375" style="41" bestFit="1" customWidth="1"/>
    <col min="15623" max="15870" width="9.125" style="41"/>
    <col min="15871" max="15871" width="6.25" style="41" customWidth="1"/>
    <col min="15872" max="15872" width="61.75" style="41" customWidth="1"/>
    <col min="15873" max="15873" width="13.875" style="41" customWidth="1"/>
    <col min="15874" max="15874" width="15" style="41" customWidth="1"/>
    <col min="15875" max="15875" width="13.125" style="41" customWidth="1"/>
    <col min="15876" max="15876" width="13.75" style="41" customWidth="1"/>
    <col min="15877" max="15878" width="12.375" style="41" bestFit="1" customWidth="1"/>
    <col min="15879" max="16126" width="9.125" style="41"/>
    <col min="16127" max="16127" width="6.25" style="41" customWidth="1"/>
    <col min="16128" max="16128" width="61.75" style="41" customWidth="1"/>
    <col min="16129" max="16129" width="13.875" style="41" customWidth="1"/>
    <col min="16130" max="16130" width="15" style="41" customWidth="1"/>
    <col min="16131" max="16131" width="13.125" style="41" customWidth="1"/>
    <col min="16132" max="16132" width="13.75" style="41" customWidth="1"/>
    <col min="16133" max="16134" width="12.375" style="41" bestFit="1" customWidth="1"/>
    <col min="16135" max="16384" width="9.125" style="41"/>
  </cols>
  <sheetData>
    <row r="1" spans="1:6" x14ac:dyDescent="0.25">
      <c r="F1" s="45" t="s">
        <v>130</v>
      </c>
    </row>
    <row r="2" spans="1:6" x14ac:dyDescent="0.25">
      <c r="A2" s="173" t="s">
        <v>131</v>
      </c>
      <c r="B2" s="173"/>
      <c r="C2" s="173"/>
      <c r="D2" s="173"/>
      <c r="E2" s="173"/>
      <c r="F2" s="173"/>
    </row>
    <row r="3" spans="1:6" x14ac:dyDescent="0.25">
      <c r="A3" s="171" t="s">
        <v>103</v>
      </c>
      <c r="B3" s="171"/>
      <c r="C3" s="171"/>
      <c r="D3" s="171"/>
      <c r="E3" s="171"/>
      <c r="F3" s="171"/>
    </row>
    <row r="4" spans="1:6" x14ac:dyDescent="0.25">
      <c r="A4" s="172" t="str">
        <f>'Bieu 51 ND31'!A4:E4</f>
        <v>(Kèm theo Nghị quyết số          /NQ-HĐND ngày 13 tháng 11 năm 2023 của Hội đồng nhân dân tỉnh Đồng Tháp)</v>
      </c>
      <c r="B4" s="172"/>
      <c r="C4" s="172"/>
      <c r="D4" s="172"/>
      <c r="E4" s="172"/>
      <c r="F4" s="172"/>
    </row>
    <row r="5" spans="1:6" x14ac:dyDescent="0.25">
      <c r="A5" s="46"/>
      <c r="B5" s="46"/>
      <c r="C5" s="46"/>
      <c r="D5" s="46"/>
      <c r="E5" s="46"/>
      <c r="F5" s="46"/>
    </row>
    <row r="6" spans="1:6" ht="16.5" thickBot="1" x14ac:dyDescent="0.3">
      <c r="F6" s="47" t="s">
        <v>104</v>
      </c>
    </row>
    <row r="7" spans="1:6" ht="16.5" thickTop="1" x14ac:dyDescent="0.25">
      <c r="A7" s="174" t="s">
        <v>4</v>
      </c>
      <c r="B7" s="176" t="s">
        <v>105</v>
      </c>
      <c r="C7" s="176" t="s">
        <v>106</v>
      </c>
      <c r="D7" s="176" t="s">
        <v>107</v>
      </c>
      <c r="E7" s="176" t="s">
        <v>132</v>
      </c>
      <c r="F7" s="178"/>
    </row>
    <row r="8" spans="1:6" x14ac:dyDescent="0.25">
      <c r="A8" s="175"/>
      <c r="B8" s="177"/>
      <c r="C8" s="177"/>
      <c r="D8" s="177"/>
      <c r="E8" s="96" t="s">
        <v>133</v>
      </c>
      <c r="F8" s="136" t="s">
        <v>134</v>
      </c>
    </row>
    <row r="9" spans="1:6" x14ac:dyDescent="0.25">
      <c r="A9" s="137" t="s">
        <v>16</v>
      </c>
      <c r="B9" s="48" t="s">
        <v>17</v>
      </c>
      <c r="C9" s="48">
        <v>1</v>
      </c>
      <c r="D9" s="48">
        <v>2</v>
      </c>
      <c r="E9" s="48" t="s">
        <v>135</v>
      </c>
      <c r="F9" s="138" t="s">
        <v>136</v>
      </c>
    </row>
    <row r="10" spans="1:6" s="68" customFormat="1" x14ac:dyDescent="0.25">
      <c r="A10" s="123"/>
      <c r="B10" s="49" t="s">
        <v>137</v>
      </c>
      <c r="C10" s="67">
        <v>11835923</v>
      </c>
      <c r="D10" s="67">
        <v>13749346.497174999</v>
      </c>
      <c r="E10" s="67">
        <v>1913423.4971749987</v>
      </c>
      <c r="F10" s="139">
        <v>1.1616623813094253</v>
      </c>
    </row>
    <row r="11" spans="1:6" s="53" customFormat="1" x14ac:dyDescent="0.25">
      <c r="A11" s="125" t="s">
        <v>16</v>
      </c>
      <c r="B11" s="54" t="s">
        <v>138</v>
      </c>
      <c r="C11" s="55">
        <v>6765596</v>
      </c>
      <c r="D11" s="55">
        <v>6001420.0833000001</v>
      </c>
      <c r="E11" s="69">
        <v>-764175.91669999994</v>
      </c>
      <c r="F11" s="140">
        <v>0.88704972677942939</v>
      </c>
    </row>
    <row r="12" spans="1:6" s="53" customFormat="1" x14ac:dyDescent="0.25">
      <c r="A12" s="125" t="s">
        <v>17</v>
      </c>
      <c r="B12" s="54" t="s">
        <v>139</v>
      </c>
      <c r="C12" s="55">
        <v>5009127</v>
      </c>
      <c r="D12" s="55">
        <v>5664309.1242699996</v>
      </c>
      <c r="E12" s="69">
        <v>655182.12426999956</v>
      </c>
      <c r="F12" s="140">
        <v>1.1307976667930359</v>
      </c>
    </row>
    <row r="13" spans="1:6" s="53" customFormat="1" x14ac:dyDescent="0.25">
      <c r="A13" s="125" t="s">
        <v>28</v>
      </c>
      <c r="B13" s="54" t="s">
        <v>112</v>
      </c>
      <c r="C13" s="55">
        <v>2226239</v>
      </c>
      <c r="D13" s="55">
        <v>2680971.4130509999</v>
      </c>
      <c r="E13" s="69">
        <v>454732.41305099986</v>
      </c>
      <c r="F13" s="140">
        <v>1.2042603750320608</v>
      </c>
    </row>
    <row r="14" spans="1:6" s="53" customFormat="1" x14ac:dyDescent="0.25">
      <c r="A14" s="127">
        <v>1</v>
      </c>
      <c r="B14" s="58" t="s">
        <v>140</v>
      </c>
      <c r="C14" s="57">
        <v>2126239</v>
      </c>
      <c r="D14" s="57">
        <v>2624433.7731729997</v>
      </c>
      <c r="E14" s="71">
        <v>498194.77317299973</v>
      </c>
      <c r="F14" s="141">
        <v>1.2343079838028554</v>
      </c>
    </row>
    <row r="15" spans="1:6" s="53" customFormat="1" x14ac:dyDescent="0.25">
      <c r="A15" s="103" t="s">
        <v>30</v>
      </c>
      <c r="B15" s="56" t="s">
        <v>31</v>
      </c>
      <c r="C15" s="57">
        <v>0</v>
      </c>
      <c r="D15" s="57">
        <v>89576.582999999999</v>
      </c>
      <c r="E15" s="71">
        <v>89576.582999999999</v>
      </c>
      <c r="F15" s="141"/>
    </row>
    <row r="16" spans="1:6" s="53" customFormat="1" x14ac:dyDescent="0.25">
      <c r="A16" s="103" t="s">
        <v>32</v>
      </c>
      <c r="B16" s="56" t="s">
        <v>33</v>
      </c>
      <c r="C16" s="57">
        <v>0</v>
      </c>
      <c r="D16" s="57">
        <v>4577.4949999999999</v>
      </c>
      <c r="E16" s="71">
        <v>4577.4949999999999</v>
      </c>
      <c r="F16" s="141"/>
    </row>
    <row r="17" spans="1:6" s="53" customFormat="1" x14ac:dyDescent="0.25">
      <c r="A17" s="103" t="s">
        <v>34</v>
      </c>
      <c r="B17" s="56" t="s">
        <v>35</v>
      </c>
      <c r="C17" s="57">
        <v>747585</v>
      </c>
      <c r="D17" s="57">
        <v>439784.33330100001</v>
      </c>
      <c r="E17" s="71">
        <v>-307800.66669899999</v>
      </c>
      <c r="F17" s="141">
        <v>0.58827335125905411</v>
      </c>
    </row>
    <row r="18" spans="1:6" s="53" customFormat="1" x14ac:dyDescent="0.25">
      <c r="A18" s="103" t="s">
        <v>36</v>
      </c>
      <c r="B18" s="56" t="s">
        <v>37</v>
      </c>
      <c r="C18" s="57">
        <v>0</v>
      </c>
      <c r="D18" s="57">
        <v>1408.4960000000001</v>
      </c>
      <c r="E18" s="71">
        <v>1408.4960000000001</v>
      </c>
      <c r="F18" s="141"/>
    </row>
    <row r="19" spans="1:6" s="53" customFormat="1" x14ac:dyDescent="0.25">
      <c r="A19" s="103" t="s">
        <v>38</v>
      </c>
      <c r="B19" s="56" t="s">
        <v>39</v>
      </c>
      <c r="C19" s="57">
        <v>0</v>
      </c>
      <c r="D19" s="57">
        <v>422258.36099999998</v>
      </c>
      <c r="E19" s="71">
        <v>422258.36099999998</v>
      </c>
      <c r="F19" s="141"/>
    </row>
    <row r="20" spans="1:6" s="53" customFormat="1" x14ac:dyDescent="0.25">
      <c r="A20" s="103" t="s">
        <v>40</v>
      </c>
      <c r="B20" s="56" t="s">
        <v>41</v>
      </c>
      <c r="C20" s="57">
        <v>2900</v>
      </c>
      <c r="D20" s="57">
        <v>26238.175640000001</v>
      </c>
      <c r="E20" s="71">
        <v>23338.175640000001</v>
      </c>
      <c r="F20" s="141">
        <v>9.0476467724137937</v>
      </c>
    </row>
    <row r="21" spans="1:6" s="53" customFormat="1" x14ac:dyDescent="0.25">
      <c r="A21" s="103" t="s">
        <v>42</v>
      </c>
      <c r="B21" s="56" t="s">
        <v>43</v>
      </c>
      <c r="C21" s="57">
        <v>0</v>
      </c>
      <c r="D21" s="57">
        <v>0</v>
      </c>
      <c r="E21" s="71">
        <v>0</v>
      </c>
      <c r="F21" s="141"/>
    </row>
    <row r="22" spans="1:6" s="53" customFormat="1" x14ac:dyDescent="0.25">
      <c r="A22" s="103" t="s">
        <v>44</v>
      </c>
      <c r="B22" s="56" t="s">
        <v>45</v>
      </c>
      <c r="C22" s="57">
        <v>0</v>
      </c>
      <c r="D22" s="57">
        <v>2594.2220000000002</v>
      </c>
      <c r="E22" s="71">
        <v>2594.2220000000002</v>
      </c>
      <c r="F22" s="141"/>
    </row>
    <row r="23" spans="1:6" s="53" customFormat="1" x14ac:dyDescent="0.25">
      <c r="A23" s="103" t="s">
        <v>46</v>
      </c>
      <c r="B23" s="56" t="s">
        <v>47</v>
      </c>
      <c r="C23" s="57">
        <v>22500</v>
      </c>
      <c r="D23" s="57">
        <v>0</v>
      </c>
      <c r="E23" s="71">
        <v>-22500</v>
      </c>
      <c r="F23" s="141"/>
    </row>
    <row r="24" spans="1:6" s="53" customFormat="1" x14ac:dyDescent="0.25">
      <c r="A24" s="103" t="s">
        <v>48</v>
      </c>
      <c r="B24" s="56" t="s">
        <v>49</v>
      </c>
      <c r="C24" s="57">
        <v>810450</v>
      </c>
      <c r="D24" s="57">
        <v>1563989.954622</v>
      </c>
      <c r="E24" s="71">
        <v>753539.95462199999</v>
      </c>
      <c r="F24" s="141">
        <v>1.9297796959985194</v>
      </c>
    </row>
    <row r="25" spans="1:6" s="53" customFormat="1" x14ac:dyDescent="0.25">
      <c r="A25" s="103" t="s">
        <v>50</v>
      </c>
      <c r="B25" s="56" t="s">
        <v>51</v>
      </c>
      <c r="C25" s="57">
        <v>29000</v>
      </c>
      <c r="D25" s="57">
        <v>73226.088610000006</v>
      </c>
      <c r="E25" s="71">
        <v>44226.088610000006</v>
      </c>
      <c r="F25" s="141">
        <v>2.5250375382758623</v>
      </c>
    </row>
    <row r="26" spans="1:6" s="53" customFormat="1" x14ac:dyDescent="0.25">
      <c r="A26" s="103" t="s">
        <v>52</v>
      </c>
      <c r="B26" s="56" t="s">
        <v>53</v>
      </c>
      <c r="C26" s="57">
        <v>0</v>
      </c>
      <c r="D26" s="57">
        <v>780.06399999999996</v>
      </c>
      <c r="E26" s="71">
        <v>780.06399999999996</v>
      </c>
      <c r="F26" s="140"/>
    </row>
    <row r="27" spans="1:6" s="53" customFormat="1" x14ac:dyDescent="0.25">
      <c r="A27" s="103" t="s">
        <v>54</v>
      </c>
      <c r="B27" s="56" t="s">
        <v>55</v>
      </c>
      <c r="C27" s="57">
        <v>513804</v>
      </c>
      <c r="D27" s="57">
        <v>0</v>
      </c>
      <c r="E27" s="71">
        <v>-513804</v>
      </c>
      <c r="F27" s="140"/>
    </row>
    <row r="28" spans="1:6" ht="31.5" x14ac:dyDescent="0.25">
      <c r="A28" s="103">
        <v>2</v>
      </c>
      <c r="B28" s="58" t="s">
        <v>56</v>
      </c>
      <c r="C28" s="57">
        <v>0</v>
      </c>
      <c r="D28" s="57">
        <v>19698.895877999999</v>
      </c>
      <c r="E28" s="71">
        <v>19698.895877999999</v>
      </c>
      <c r="F28" s="140"/>
    </row>
    <row r="29" spans="1:6" x14ac:dyDescent="0.25">
      <c r="A29" s="103">
        <v>3</v>
      </c>
      <c r="B29" s="56" t="s">
        <v>57</v>
      </c>
      <c r="C29" s="72">
        <v>0</v>
      </c>
      <c r="D29" s="57">
        <v>36838.743999999999</v>
      </c>
      <c r="E29" s="71">
        <v>36838.743999999999</v>
      </c>
      <c r="F29" s="140"/>
    </row>
    <row r="30" spans="1:6" s="53" customFormat="1" x14ac:dyDescent="0.25">
      <c r="A30" s="125" t="s">
        <v>58</v>
      </c>
      <c r="B30" s="54" t="s">
        <v>141</v>
      </c>
      <c r="C30" s="55">
        <v>2657750</v>
      </c>
      <c r="D30" s="55">
        <v>2980514.4426919995</v>
      </c>
      <c r="E30" s="69">
        <v>322764.44269199949</v>
      </c>
      <c r="F30" s="140">
        <v>1.1214427401719498</v>
      </c>
    </row>
    <row r="31" spans="1:6" s="53" customFormat="1" x14ac:dyDescent="0.25">
      <c r="A31" s="103">
        <v>1</v>
      </c>
      <c r="B31" s="56" t="s">
        <v>31</v>
      </c>
      <c r="C31" s="57">
        <v>93000</v>
      </c>
      <c r="D31" s="57">
        <v>143180.8812</v>
      </c>
      <c r="E31" s="71">
        <v>50180.881200000003</v>
      </c>
      <c r="F31" s="141">
        <v>1.5395793677419356</v>
      </c>
    </row>
    <row r="32" spans="1:6" s="53" customFormat="1" x14ac:dyDescent="0.25">
      <c r="A32" s="103">
        <v>2</v>
      </c>
      <c r="B32" s="56" t="s">
        <v>62</v>
      </c>
      <c r="C32" s="57">
        <v>46948</v>
      </c>
      <c r="D32" s="57">
        <v>88738.089500000002</v>
      </c>
      <c r="E32" s="71">
        <v>41790.089500000002</v>
      </c>
      <c r="F32" s="141">
        <v>1.8901356713811026</v>
      </c>
    </row>
    <row r="33" spans="1:6" s="53" customFormat="1" x14ac:dyDescent="0.25">
      <c r="A33" s="103">
        <v>3</v>
      </c>
      <c r="B33" s="56" t="s">
        <v>63</v>
      </c>
      <c r="C33" s="57">
        <v>759144</v>
      </c>
      <c r="D33" s="57">
        <v>669111.38055899995</v>
      </c>
      <c r="E33" s="71">
        <v>-90032.619441000046</v>
      </c>
      <c r="F33" s="141">
        <v>0.88140244875675755</v>
      </c>
    </row>
    <row r="34" spans="1:6" s="53" customFormat="1" x14ac:dyDescent="0.25">
      <c r="A34" s="103">
        <v>4</v>
      </c>
      <c r="B34" s="56" t="s">
        <v>64</v>
      </c>
      <c r="C34" s="57">
        <v>30844</v>
      </c>
      <c r="D34" s="57">
        <v>13953.681968000001</v>
      </c>
      <c r="E34" s="71">
        <v>-16890.318031999999</v>
      </c>
      <c r="F34" s="141">
        <v>0.45239534327583975</v>
      </c>
    </row>
    <row r="35" spans="1:6" s="53" customFormat="1" x14ac:dyDescent="0.25">
      <c r="A35" s="103">
        <v>5</v>
      </c>
      <c r="B35" s="56" t="s">
        <v>65</v>
      </c>
      <c r="C35" s="57">
        <v>770000</v>
      </c>
      <c r="D35" s="57">
        <v>1228756.3857150001</v>
      </c>
      <c r="E35" s="71">
        <v>458756.3857150001</v>
      </c>
      <c r="F35" s="141">
        <v>1.5957875139155846</v>
      </c>
    </row>
    <row r="36" spans="1:6" s="53" customFormat="1" x14ac:dyDescent="0.25">
      <c r="A36" s="103">
        <v>6</v>
      </c>
      <c r="B36" s="56" t="s">
        <v>66</v>
      </c>
      <c r="C36" s="57">
        <v>39370</v>
      </c>
      <c r="D36" s="57">
        <v>33520.149187000003</v>
      </c>
      <c r="E36" s="71">
        <v>-5849.8508129999973</v>
      </c>
      <c r="F36" s="141">
        <v>0.85141349217678441</v>
      </c>
    </row>
    <row r="37" spans="1:6" s="53" customFormat="1" x14ac:dyDescent="0.25">
      <c r="A37" s="103">
        <v>7</v>
      </c>
      <c r="B37" s="56" t="s">
        <v>43</v>
      </c>
      <c r="C37" s="57">
        <v>6183</v>
      </c>
      <c r="D37" s="57">
        <v>9855.6135830000003</v>
      </c>
      <c r="E37" s="71">
        <v>3672.6135830000003</v>
      </c>
      <c r="F37" s="141"/>
    </row>
    <row r="38" spans="1:6" s="53" customFormat="1" x14ac:dyDescent="0.25">
      <c r="A38" s="103">
        <v>8</v>
      </c>
      <c r="B38" s="56" t="s">
        <v>67</v>
      </c>
      <c r="C38" s="57">
        <v>21500</v>
      </c>
      <c r="D38" s="57">
        <v>2818.2666850000001</v>
      </c>
      <c r="E38" s="71">
        <v>-18681.733315000001</v>
      </c>
      <c r="F38" s="141"/>
    </row>
    <row r="39" spans="1:6" s="53" customFormat="1" x14ac:dyDescent="0.25">
      <c r="A39" s="103">
        <v>9</v>
      </c>
      <c r="B39" s="56" t="s">
        <v>68</v>
      </c>
      <c r="C39" s="57">
        <v>41904</v>
      </c>
      <c r="D39" s="57">
        <v>56366.090364000003</v>
      </c>
      <c r="E39" s="71">
        <v>14462.090364000003</v>
      </c>
      <c r="F39" s="141"/>
    </row>
    <row r="40" spans="1:6" s="53" customFormat="1" x14ac:dyDescent="0.25">
      <c r="A40" s="103">
        <v>10</v>
      </c>
      <c r="B40" s="56" t="s">
        <v>69</v>
      </c>
      <c r="C40" s="57">
        <v>344724</v>
      </c>
      <c r="D40" s="57">
        <v>288754.40472599998</v>
      </c>
      <c r="E40" s="71">
        <v>-55969.595274000021</v>
      </c>
      <c r="F40" s="141">
        <v>0.83763940058133457</v>
      </c>
    </row>
    <row r="41" spans="1:6" s="53" customFormat="1" x14ac:dyDescent="0.25">
      <c r="A41" s="108" t="s">
        <v>70</v>
      </c>
      <c r="B41" s="73" t="s">
        <v>71</v>
      </c>
      <c r="C41" s="57">
        <v>0</v>
      </c>
      <c r="D41" s="57">
        <v>75560.517187000005</v>
      </c>
      <c r="E41" s="71">
        <v>75560.517187000005</v>
      </c>
      <c r="F41" s="140"/>
    </row>
    <row r="42" spans="1:6" s="53" customFormat="1" x14ac:dyDescent="0.25">
      <c r="A42" s="108" t="s">
        <v>72</v>
      </c>
      <c r="B42" s="73" t="s">
        <v>73</v>
      </c>
      <c r="C42" s="57">
        <v>0</v>
      </c>
      <c r="D42" s="57">
        <v>73099.805661000006</v>
      </c>
      <c r="E42" s="71">
        <v>73099.805661000006</v>
      </c>
      <c r="F42" s="140"/>
    </row>
    <row r="43" spans="1:6" s="53" customFormat="1" x14ac:dyDescent="0.25">
      <c r="A43" s="108" t="s">
        <v>74</v>
      </c>
      <c r="B43" s="73" t="s">
        <v>75</v>
      </c>
      <c r="C43" s="57">
        <v>0</v>
      </c>
      <c r="D43" s="57">
        <v>0</v>
      </c>
      <c r="E43" s="71">
        <v>0</v>
      </c>
      <c r="F43" s="140"/>
    </row>
    <row r="44" spans="1:6" s="53" customFormat="1" x14ac:dyDescent="0.25">
      <c r="A44" s="108" t="s">
        <v>76</v>
      </c>
      <c r="B44" s="73" t="s">
        <v>77</v>
      </c>
      <c r="C44" s="57">
        <v>0</v>
      </c>
      <c r="D44" s="57">
        <v>0</v>
      </c>
      <c r="E44" s="71">
        <v>0</v>
      </c>
      <c r="F44" s="140"/>
    </row>
    <row r="45" spans="1:6" s="53" customFormat="1" x14ac:dyDescent="0.25">
      <c r="A45" s="103">
        <v>11</v>
      </c>
      <c r="B45" s="56" t="s">
        <v>78</v>
      </c>
      <c r="C45" s="57">
        <v>425301</v>
      </c>
      <c r="D45" s="57">
        <v>401992.82654400001</v>
      </c>
      <c r="E45" s="71">
        <v>-23308.17345599999</v>
      </c>
      <c r="F45" s="140"/>
    </row>
    <row r="46" spans="1:6" s="53" customFormat="1" x14ac:dyDescent="0.25">
      <c r="A46" s="103">
        <v>12</v>
      </c>
      <c r="B46" s="56" t="s">
        <v>79</v>
      </c>
      <c r="C46" s="57">
        <v>55550</v>
      </c>
      <c r="D46" s="57">
        <v>35217.768184</v>
      </c>
      <c r="E46" s="71">
        <v>-20332.231816</v>
      </c>
      <c r="F46" s="141">
        <v>0.63398322563456344</v>
      </c>
    </row>
    <row r="47" spans="1:6" s="53" customFormat="1" x14ac:dyDescent="0.25">
      <c r="A47" s="103">
        <v>13</v>
      </c>
      <c r="B47" s="56" t="s">
        <v>80</v>
      </c>
      <c r="C47" s="57">
        <v>23282</v>
      </c>
      <c r="D47" s="57">
        <v>8248.904477</v>
      </c>
      <c r="E47" s="71">
        <v>-15033.095523</v>
      </c>
      <c r="F47" s="141">
        <v>0.35430394626750278</v>
      </c>
    </row>
    <row r="48" spans="1:6" s="53" customFormat="1" x14ac:dyDescent="0.25">
      <c r="A48" s="125" t="s">
        <v>60</v>
      </c>
      <c r="B48" s="54" t="s">
        <v>142</v>
      </c>
      <c r="C48" s="55">
        <v>2100</v>
      </c>
      <c r="D48" s="55">
        <v>823.26852699999995</v>
      </c>
      <c r="E48" s="69">
        <v>-1276.7314730000001</v>
      </c>
      <c r="F48" s="140">
        <v>0.3920326319047619</v>
      </c>
    </row>
    <row r="49" spans="1:6" s="53" customFormat="1" x14ac:dyDescent="0.25">
      <c r="A49" s="125" t="s">
        <v>81</v>
      </c>
      <c r="B49" s="54" t="s">
        <v>121</v>
      </c>
      <c r="C49" s="55">
        <v>0</v>
      </c>
      <c r="D49" s="55">
        <v>0</v>
      </c>
      <c r="E49" s="69"/>
      <c r="F49" s="140"/>
    </row>
    <row r="50" spans="1:6" s="53" customFormat="1" x14ac:dyDescent="0.25">
      <c r="A50" s="125" t="s">
        <v>83</v>
      </c>
      <c r="B50" s="54" t="s">
        <v>143</v>
      </c>
      <c r="C50" s="55">
        <v>2000</v>
      </c>
      <c r="D50" s="55">
        <v>2000</v>
      </c>
      <c r="E50" s="69">
        <v>0</v>
      </c>
      <c r="F50" s="140">
        <v>1</v>
      </c>
    </row>
    <row r="51" spans="1:6" s="53" customFormat="1" x14ac:dyDescent="0.25">
      <c r="A51" s="125" t="s">
        <v>85</v>
      </c>
      <c r="B51" s="54" t="s">
        <v>123</v>
      </c>
      <c r="C51" s="55">
        <v>121038</v>
      </c>
      <c r="D51" s="55">
        <v>0</v>
      </c>
      <c r="E51" s="69">
        <v>-121038</v>
      </c>
      <c r="F51" s="140"/>
    </row>
    <row r="52" spans="1:6" s="53" customFormat="1" x14ac:dyDescent="0.25">
      <c r="A52" s="125" t="s">
        <v>87</v>
      </c>
      <c r="B52" s="54" t="s">
        <v>124</v>
      </c>
      <c r="C52" s="55">
        <v>0</v>
      </c>
      <c r="D52" s="55">
        <v>0</v>
      </c>
      <c r="E52" s="69">
        <v>0</v>
      </c>
      <c r="F52" s="140"/>
    </row>
    <row r="53" spans="1:6" x14ac:dyDescent="0.25">
      <c r="A53" s="125" t="s">
        <v>96</v>
      </c>
      <c r="B53" s="54" t="s">
        <v>144</v>
      </c>
      <c r="C53" s="55">
        <v>0</v>
      </c>
      <c r="D53" s="55">
        <v>2005164.265198</v>
      </c>
      <c r="E53" s="69">
        <v>2005164.265198</v>
      </c>
      <c r="F53" s="140"/>
    </row>
    <row r="54" spans="1:6" ht="16.5" thickBot="1" x14ac:dyDescent="0.3">
      <c r="A54" s="142" t="s">
        <v>98</v>
      </c>
      <c r="B54" s="133" t="s">
        <v>99</v>
      </c>
      <c r="C54" s="134">
        <v>61200</v>
      </c>
      <c r="D54" s="134">
        <v>78453.024407000004</v>
      </c>
      <c r="E54" s="143"/>
      <c r="F54" s="144"/>
    </row>
    <row r="55" spans="1:6" ht="16.5" thickTop="1" x14ac:dyDescent="0.25">
      <c r="C55" s="41"/>
      <c r="D55" s="41"/>
      <c r="E55" s="41"/>
    </row>
  </sheetData>
  <mergeCells count="8">
    <mergeCell ref="A2:F2"/>
    <mergeCell ref="A3:F3"/>
    <mergeCell ref="A7:A8"/>
    <mergeCell ref="B7:B8"/>
    <mergeCell ref="C7:C8"/>
    <mergeCell ref="D7:D8"/>
    <mergeCell ref="E7:F7"/>
    <mergeCell ref="A4:F4"/>
  </mergeCells>
  <pageMargins left="0.7" right="0.55000000000000004" top="0.52" bottom="0.75" header="0.3" footer="0.3"/>
  <pageSetup paperSize="9" scale="99"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9"/>
  <sheetViews>
    <sheetView topLeftCell="A35" workbookViewId="0">
      <selection activeCell="F46" sqref="F46"/>
    </sheetView>
  </sheetViews>
  <sheetFormatPr defaultRowHeight="15.75" x14ac:dyDescent="0.25"/>
  <cols>
    <col min="1" max="1" width="6.375" style="44" customWidth="1"/>
    <col min="2" max="2" width="43.125" style="41" customWidth="1"/>
    <col min="3" max="4" width="13.625" style="41" customWidth="1"/>
    <col min="5" max="5" width="11.75" style="41" customWidth="1"/>
    <col min="6" max="6" width="12.75" style="41" bestFit="1" customWidth="1"/>
    <col min="7" max="7" width="14.125" style="41" customWidth="1"/>
    <col min="8" max="8" width="12.875" style="41" customWidth="1"/>
    <col min="9" max="11" width="13" style="41" customWidth="1"/>
    <col min="12" max="12" width="12.75" style="41" bestFit="1" customWidth="1"/>
    <col min="13" max="14" width="11.625" style="41" bestFit="1" customWidth="1"/>
    <col min="15" max="256" width="9.125" style="41"/>
    <col min="257" max="257" width="6.375" style="41" customWidth="1"/>
    <col min="258" max="258" width="43.125" style="41" customWidth="1"/>
    <col min="259" max="260" width="13.625" style="41" customWidth="1"/>
    <col min="261" max="261" width="11.75" style="41" customWidth="1"/>
    <col min="262" max="262" width="12.75" style="41" bestFit="1" customWidth="1"/>
    <col min="263" max="263" width="14.125" style="41" customWidth="1"/>
    <col min="264" max="264" width="12.875" style="41" customWidth="1"/>
    <col min="265" max="267" width="13" style="41" customWidth="1"/>
    <col min="268" max="268" width="12.75" style="41" bestFit="1" customWidth="1"/>
    <col min="269" max="270" width="11.625" style="41" bestFit="1" customWidth="1"/>
    <col min="271" max="512" width="9.125" style="41"/>
    <col min="513" max="513" width="6.375" style="41" customWidth="1"/>
    <col min="514" max="514" width="43.125" style="41" customWidth="1"/>
    <col min="515" max="516" width="13.625" style="41" customWidth="1"/>
    <col min="517" max="517" width="11.75" style="41" customWidth="1"/>
    <col min="518" max="518" width="12.75" style="41" bestFit="1" customWidth="1"/>
    <col min="519" max="519" width="14.125" style="41" customWidth="1"/>
    <col min="520" max="520" width="12.875" style="41" customWidth="1"/>
    <col min="521" max="523" width="13" style="41" customWidth="1"/>
    <col min="524" max="524" width="12.75" style="41" bestFit="1" customWidth="1"/>
    <col min="525" max="526" width="11.625" style="41" bestFit="1" customWidth="1"/>
    <col min="527" max="768" width="9.125" style="41"/>
    <col min="769" max="769" width="6.375" style="41" customWidth="1"/>
    <col min="770" max="770" width="43.125" style="41" customWidth="1"/>
    <col min="771" max="772" width="13.625" style="41" customWidth="1"/>
    <col min="773" max="773" width="11.75" style="41" customWidth="1"/>
    <col min="774" max="774" width="12.75" style="41" bestFit="1" customWidth="1"/>
    <col min="775" max="775" width="14.125" style="41" customWidth="1"/>
    <col min="776" max="776" width="12.875" style="41" customWidth="1"/>
    <col min="777" max="779" width="13" style="41" customWidth="1"/>
    <col min="780" max="780" width="12.75" style="41" bestFit="1" customWidth="1"/>
    <col min="781" max="782" width="11.625" style="41" bestFit="1" customWidth="1"/>
    <col min="783" max="1024" width="9.125" style="41"/>
    <col min="1025" max="1025" width="6.375" style="41" customWidth="1"/>
    <col min="1026" max="1026" width="43.125" style="41" customWidth="1"/>
    <col min="1027" max="1028" width="13.625" style="41" customWidth="1"/>
    <col min="1029" max="1029" width="11.75" style="41" customWidth="1"/>
    <col min="1030" max="1030" width="12.75" style="41" bestFit="1" customWidth="1"/>
    <col min="1031" max="1031" width="14.125" style="41" customWidth="1"/>
    <col min="1032" max="1032" width="12.875" style="41" customWidth="1"/>
    <col min="1033" max="1035" width="13" style="41" customWidth="1"/>
    <col min="1036" max="1036" width="12.75" style="41" bestFit="1" customWidth="1"/>
    <col min="1037" max="1038" width="11.625" style="41" bestFit="1" customWidth="1"/>
    <col min="1039" max="1280" width="9.125" style="41"/>
    <col min="1281" max="1281" width="6.375" style="41" customWidth="1"/>
    <col min="1282" max="1282" width="43.125" style="41" customWidth="1"/>
    <col min="1283" max="1284" width="13.625" style="41" customWidth="1"/>
    <col min="1285" max="1285" width="11.75" style="41" customWidth="1"/>
    <col min="1286" max="1286" width="12.75" style="41" bestFit="1" customWidth="1"/>
    <col min="1287" max="1287" width="14.125" style="41" customWidth="1"/>
    <col min="1288" max="1288" width="12.875" style="41" customWidth="1"/>
    <col min="1289" max="1291" width="13" style="41" customWidth="1"/>
    <col min="1292" max="1292" width="12.75" style="41" bestFit="1" customWidth="1"/>
    <col min="1293" max="1294" width="11.625" style="41" bestFit="1" customWidth="1"/>
    <col min="1295" max="1536" width="9.125" style="41"/>
    <col min="1537" max="1537" width="6.375" style="41" customWidth="1"/>
    <col min="1538" max="1538" width="43.125" style="41" customWidth="1"/>
    <col min="1539" max="1540" width="13.625" style="41" customWidth="1"/>
    <col min="1541" max="1541" width="11.75" style="41" customWidth="1"/>
    <col min="1542" max="1542" width="12.75" style="41" bestFit="1" customWidth="1"/>
    <col min="1543" max="1543" width="14.125" style="41" customWidth="1"/>
    <col min="1544" max="1544" width="12.875" style="41" customWidth="1"/>
    <col min="1545" max="1547" width="13" style="41" customWidth="1"/>
    <col min="1548" max="1548" width="12.75" style="41" bestFit="1" customWidth="1"/>
    <col min="1549" max="1550" width="11.625" style="41" bestFit="1" customWidth="1"/>
    <col min="1551" max="1792" width="9.125" style="41"/>
    <col min="1793" max="1793" width="6.375" style="41" customWidth="1"/>
    <col min="1794" max="1794" width="43.125" style="41" customWidth="1"/>
    <col min="1795" max="1796" width="13.625" style="41" customWidth="1"/>
    <col min="1797" max="1797" width="11.75" style="41" customWidth="1"/>
    <col min="1798" max="1798" width="12.75" style="41" bestFit="1" customWidth="1"/>
    <col min="1799" max="1799" width="14.125" style="41" customWidth="1"/>
    <col min="1800" max="1800" width="12.875" style="41" customWidth="1"/>
    <col min="1801" max="1803" width="13" style="41" customWidth="1"/>
    <col min="1804" max="1804" width="12.75" style="41" bestFit="1" customWidth="1"/>
    <col min="1805" max="1806" width="11.625" style="41" bestFit="1" customWidth="1"/>
    <col min="1807" max="2048" width="9.125" style="41"/>
    <col min="2049" max="2049" width="6.375" style="41" customWidth="1"/>
    <col min="2050" max="2050" width="43.125" style="41" customWidth="1"/>
    <col min="2051" max="2052" width="13.625" style="41" customWidth="1"/>
    <col min="2053" max="2053" width="11.75" style="41" customWidth="1"/>
    <col min="2054" max="2054" width="12.75" style="41" bestFit="1" customWidth="1"/>
    <col min="2055" max="2055" width="14.125" style="41" customWidth="1"/>
    <col min="2056" max="2056" width="12.875" style="41" customWidth="1"/>
    <col min="2057" max="2059" width="13" style="41" customWidth="1"/>
    <col min="2060" max="2060" width="12.75" style="41" bestFit="1" customWidth="1"/>
    <col min="2061" max="2062" width="11.625" style="41" bestFit="1" customWidth="1"/>
    <col min="2063" max="2304" width="9.125" style="41"/>
    <col min="2305" max="2305" width="6.375" style="41" customWidth="1"/>
    <col min="2306" max="2306" width="43.125" style="41" customWidth="1"/>
    <col min="2307" max="2308" width="13.625" style="41" customWidth="1"/>
    <col min="2309" max="2309" width="11.75" style="41" customWidth="1"/>
    <col min="2310" max="2310" width="12.75" style="41" bestFit="1" customWidth="1"/>
    <col min="2311" max="2311" width="14.125" style="41" customWidth="1"/>
    <col min="2312" max="2312" width="12.875" style="41" customWidth="1"/>
    <col min="2313" max="2315" width="13" style="41" customWidth="1"/>
    <col min="2316" max="2316" width="12.75" style="41" bestFit="1" customWidth="1"/>
    <col min="2317" max="2318" width="11.625" style="41" bestFit="1" customWidth="1"/>
    <col min="2319" max="2560" width="9.125" style="41"/>
    <col min="2561" max="2561" width="6.375" style="41" customWidth="1"/>
    <col min="2562" max="2562" width="43.125" style="41" customWidth="1"/>
    <col min="2563" max="2564" width="13.625" style="41" customWidth="1"/>
    <col min="2565" max="2565" width="11.75" style="41" customWidth="1"/>
    <col min="2566" max="2566" width="12.75" style="41" bestFit="1" customWidth="1"/>
    <col min="2567" max="2567" width="14.125" style="41" customWidth="1"/>
    <col min="2568" max="2568" width="12.875" style="41" customWidth="1"/>
    <col min="2569" max="2571" width="13" style="41" customWidth="1"/>
    <col min="2572" max="2572" width="12.75" style="41" bestFit="1" customWidth="1"/>
    <col min="2573" max="2574" width="11.625" style="41" bestFit="1" customWidth="1"/>
    <col min="2575" max="2816" width="9.125" style="41"/>
    <col min="2817" max="2817" width="6.375" style="41" customWidth="1"/>
    <col min="2818" max="2818" width="43.125" style="41" customWidth="1"/>
    <col min="2819" max="2820" width="13.625" style="41" customWidth="1"/>
    <col min="2821" max="2821" width="11.75" style="41" customWidth="1"/>
    <col min="2822" max="2822" width="12.75" style="41" bestFit="1" customWidth="1"/>
    <col min="2823" max="2823" width="14.125" style="41" customWidth="1"/>
    <col min="2824" max="2824" width="12.875" style="41" customWidth="1"/>
    <col min="2825" max="2827" width="13" style="41" customWidth="1"/>
    <col min="2828" max="2828" width="12.75" style="41" bestFit="1" customWidth="1"/>
    <col min="2829" max="2830" width="11.625" style="41" bestFit="1" customWidth="1"/>
    <col min="2831" max="3072" width="9.125" style="41"/>
    <col min="3073" max="3073" width="6.375" style="41" customWidth="1"/>
    <col min="3074" max="3074" width="43.125" style="41" customWidth="1"/>
    <col min="3075" max="3076" width="13.625" style="41" customWidth="1"/>
    <col min="3077" max="3077" width="11.75" style="41" customWidth="1"/>
    <col min="3078" max="3078" width="12.75" style="41" bestFit="1" customWidth="1"/>
    <col min="3079" max="3079" width="14.125" style="41" customWidth="1"/>
    <col min="3080" max="3080" width="12.875" style="41" customWidth="1"/>
    <col min="3081" max="3083" width="13" style="41" customWidth="1"/>
    <col min="3084" max="3084" width="12.75" style="41" bestFit="1" customWidth="1"/>
    <col min="3085" max="3086" width="11.625" style="41" bestFit="1" customWidth="1"/>
    <col min="3087" max="3328" width="9.125" style="41"/>
    <col min="3329" max="3329" width="6.375" style="41" customWidth="1"/>
    <col min="3330" max="3330" width="43.125" style="41" customWidth="1"/>
    <col min="3331" max="3332" width="13.625" style="41" customWidth="1"/>
    <col min="3333" max="3333" width="11.75" style="41" customWidth="1"/>
    <col min="3334" max="3334" width="12.75" style="41" bestFit="1" customWidth="1"/>
    <col min="3335" max="3335" width="14.125" style="41" customWidth="1"/>
    <col min="3336" max="3336" width="12.875" style="41" customWidth="1"/>
    <col min="3337" max="3339" width="13" style="41" customWidth="1"/>
    <col min="3340" max="3340" width="12.75" style="41" bestFit="1" customWidth="1"/>
    <col min="3341" max="3342" width="11.625" style="41" bestFit="1" customWidth="1"/>
    <col min="3343" max="3584" width="9.125" style="41"/>
    <col min="3585" max="3585" width="6.375" style="41" customWidth="1"/>
    <col min="3586" max="3586" width="43.125" style="41" customWidth="1"/>
    <col min="3587" max="3588" width="13.625" style="41" customWidth="1"/>
    <col min="3589" max="3589" width="11.75" style="41" customWidth="1"/>
    <col min="3590" max="3590" width="12.75" style="41" bestFit="1" customWidth="1"/>
    <col min="3591" max="3591" width="14.125" style="41" customWidth="1"/>
    <col min="3592" max="3592" width="12.875" style="41" customWidth="1"/>
    <col min="3593" max="3595" width="13" style="41" customWidth="1"/>
    <col min="3596" max="3596" width="12.75" style="41" bestFit="1" customWidth="1"/>
    <col min="3597" max="3598" width="11.625" style="41" bestFit="1" customWidth="1"/>
    <col min="3599" max="3840" width="9.125" style="41"/>
    <col min="3841" max="3841" width="6.375" style="41" customWidth="1"/>
    <col min="3842" max="3842" width="43.125" style="41" customWidth="1"/>
    <col min="3843" max="3844" width="13.625" style="41" customWidth="1"/>
    <col min="3845" max="3845" width="11.75" style="41" customWidth="1"/>
    <col min="3846" max="3846" width="12.75" style="41" bestFit="1" customWidth="1"/>
    <col min="3847" max="3847" width="14.125" style="41" customWidth="1"/>
    <col min="3848" max="3848" width="12.875" style="41" customWidth="1"/>
    <col min="3849" max="3851" width="13" style="41" customWidth="1"/>
    <col min="3852" max="3852" width="12.75" style="41" bestFit="1" customWidth="1"/>
    <col min="3853" max="3854" width="11.625" style="41" bestFit="1" customWidth="1"/>
    <col min="3855" max="4096" width="9.125" style="41"/>
    <col min="4097" max="4097" width="6.375" style="41" customWidth="1"/>
    <col min="4098" max="4098" width="43.125" style="41" customWidth="1"/>
    <col min="4099" max="4100" width="13.625" style="41" customWidth="1"/>
    <col min="4101" max="4101" width="11.75" style="41" customWidth="1"/>
    <col min="4102" max="4102" width="12.75" style="41" bestFit="1" customWidth="1"/>
    <col min="4103" max="4103" width="14.125" style="41" customWidth="1"/>
    <col min="4104" max="4104" width="12.875" style="41" customWidth="1"/>
    <col min="4105" max="4107" width="13" style="41" customWidth="1"/>
    <col min="4108" max="4108" width="12.75" style="41" bestFit="1" customWidth="1"/>
    <col min="4109" max="4110" width="11.625" style="41" bestFit="1" customWidth="1"/>
    <col min="4111" max="4352" width="9.125" style="41"/>
    <col min="4353" max="4353" width="6.375" style="41" customWidth="1"/>
    <col min="4354" max="4354" width="43.125" style="41" customWidth="1"/>
    <col min="4355" max="4356" width="13.625" style="41" customWidth="1"/>
    <col min="4357" max="4357" width="11.75" style="41" customWidth="1"/>
    <col min="4358" max="4358" width="12.75" style="41" bestFit="1" customWidth="1"/>
    <col min="4359" max="4359" width="14.125" style="41" customWidth="1"/>
    <col min="4360" max="4360" width="12.875" style="41" customWidth="1"/>
    <col min="4361" max="4363" width="13" style="41" customWidth="1"/>
    <col min="4364" max="4364" width="12.75" style="41" bestFit="1" customWidth="1"/>
    <col min="4365" max="4366" width="11.625" style="41" bestFit="1" customWidth="1"/>
    <col min="4367" max="4608" width="9.125" style="41"/>
    <col min="4609" max="4609" width="6.375" style="41" customWidth="1"/>
    <col min="4610" max="4610" width="43.125" style="41" customWidth="1"/>
    <col min="4611" max="4612" width="13.625" style="41" customWidth="1"/>
    <col min="4613" max="4613" width="11.75" style="41" customWidth="1"/>
    <col min="4614" max="4614" width="12.75" style="41" bestFit="1" customWidth="1"/>
    <col min="4615" max="4615" width="14.125" style="41" customWidth="1"/>
    <col min="4616" max="4616" width="12.875" style="41" customWidth="1"/>
    <col min="4617" max="4619" width="13" style="41" customWidth="1"/>
    <col min="4620" max="4620" width="12.75" style="41" bestFit="1" customWidth="1"/>
    <col min="4621" max="4622" width="11.625" style="41" bestFit="1" customWidth="1"/>
    <col min="4623" max="4864" width="9.125" style="41"/>
    <col min="4865" max="4865" width="6.375" style="41" customWidth="1"/>
    <col min="4866" max="4866" width="43.125" style="41" customWidth="1"/>
    <col min="4867" max="4868" width="13.625" style="41" customWidth="1"/>
    <col min="4869" max="4869" width="11.75" style="41" customWidth="1"/>
    <col min="4870" max="4870" width="12.75" style="41" bestFit="1" customWidth="1"/>
    <col min="4871" max="4871" width="14.125" style="41" customWidth="1"/>
    <col min="4872" max="4872" width="12.875" style="41" customWidth="1"/>
    <col min="4873" max="4875" width="13" style="41" customWidth="1"/>
    <col min="4876" max="4876" width="12.75" style="41" bestFit="1" customWidth="1"/>
    <col min="4877" max="4878" width="11.625" style="41" bestFit="1" customWidth="1"/>
    <col min="4879" max="5120" width="9.125" style="41"/>
    <col min="5121" max="5121" width="6.375" style="41" customWidth="1"/>
    <col min="5122" max="5122" width="43.125" style="41" customWidth="1"/>
    <col min="5123" max="5124" width="13.625" style="41" customWidth="1"/>
    <col min="5125" max="5125" width="11.75" style="41" customWidth="1"/>
    <col min="5126" max="5126" width="12.75" style="41" bestFit="1" customWidth="1"/>
    <col min="5127" max="5127" width="14.125" style="41" customWidth="1"/>
    <col min="5128" max="5128" width="12.875" style="41" customWidth="1"/>
    <col min="5129" max="5131" width="13" style="41" customWidth="1"/>
    <col min="5132" max="5132" width="12.75" style="41" bestFit="1" customWidth="1"/>
    <col min="5133" max="5134" width="11.625" style="41" bestFit="1" customWidth="1"/>
    <col min="5135" max="5376" width="9.125" style="41"/>
    <col min="5377" max="5377" width="6.375" style="41" customWidth="1"/>
    <col min="5378" max="5378" width="43.125" style="41" customWidth="1"/>
    <col min="5379" max="5380" width="13.625" style="41" customWidth="1"/>
    <col min="5381" max="5381" width="11.75" style="41" customWidth="1"/>
    <col min="5382" max="5382" width="12.75" style="41" bestFit="1" customWidth="1"/>
    <col min="5383" max="5383" width="14.125" style="41" customWidth="1"/>
    <col min="5384" max="5384" width="12.875" style="41" customWidth="1"/>
    <col min="5385" max="5387" width="13" style="41" customWidth="1"/>
    <col min="5388" max="5388" width="12.75" style="41" bestFit="1" customWidth="1"/>
    <col min="5389" max="5390" width="11.625" style="41" bestFit="1" customWidth="1"/>
    <col min="5391" max="5632" width="9.125" style="41"/>
    <col min="5633" max="5633" width="6.375" style="41" customWidth="1"/>
    <col min="5634" max="5634" width="43.125" style="41" customWidth="1"/>
    <col min="5635" max="5636" width="13.625" style="41" customWidth="1"/>
    <col min="5637" max="5637" width="11.75" style="41" customWidth="1"/>
    <col min="5638" max="5638" width="12.75" style="41" bestFit="1" customWidth="1"/>
    <col min="5639" max="5639" width="14.125" style="41" customWidth="1"/>
    <col min="5640" max="5640" width="12.875" style="41" customWidth="1"/>
    <col min="5641" max="5643" width="13" style="41" customWidth="1"/>
    <col min="5644" max="5644" width="12.75" style="41" bestFit="1" customWidth="1"/>
    <col min="5645" max="5646" width="11.625" style="41" bestFit="1" customWidth="1"/>
    <col min="5647" max="5888" width="9.125" style="41"/>
    <col min="5889" max="5889" width="6.375" style="41" customWidth="1"/>
    <col min="5890" max="5890" width="43.125" style="41" customWidth="1"/>
    <col min="5891" max="5892" width="13.625" style="41" customWidth="1"/>
    <col min="5893" max="5893" width="11.75" style="41" customWidth="1"/>
    <col min="5894" max="5894" width="12.75" style="41" bestFit="1" customWidth="1"/>
    <col min="5895" max="5895" width="14.125" style="41" customWidth="1"/>
    <col min="5896" max="5896" width="12.875" style="41" customWidth="1"/>
    <col min="5897" max="5899" width="13" style="41" customWidth="1"/>
    <col min="5900" max="5900" width="12.75" style="41" bestFit="1" customWidth="1"/>
    <col min="5901" max="5902" width="11.625" style="41" bestFit="1" customWidth="1"/>
    <col min="5903" max="6144" width="9.125" style="41"/>
    <col min="6145" max="6145" width="6.375" style="41" customWidth="1"/>
    <col min="6146" max="6146" width="43.125" style="41" customWidth="1"/>
    <col min="6147" max="6148" width="13.625" style="41" customWidth="1"/>
    <col min="6149" max="6149" width="11.75" style="41" customWidth="1"/>
    <col min="6150" max="6150" width="12.75" style="41" bestFit="1" customWidth="1"/>
    <col min="6151" max="6151" width="14.125" style="41" customWidth="1"/>
    <col min="6152" max="6152" width="12.875" style="41" customWidth="1"/>
    <col min="6153" max="6155" width="13" style="41" customWidth="1"/>
    <col min="6156" max="6156" width="12.75" style="41" bestFit="1" customWidth="1"/>
    <col min="6157" max="6158" width="11.625" style="41" bestFit="1" customWidth="1"/>
    <col min="6159" max="6400" width="9.125" style="41"/>
    <col min="6401" max="6401" width="6.375" style="41" customWidth="1"/>
    <col min="6402" max="6402" width="43.125" style="41" customWidth="1"/>
    <col min="6403" max="6404" width="13.625" style="41" customWidth="1"/>
    <col min="6405" max="6405" width="11.75" style="41" customWidth="1"/>
    <col min="6406" max="6406" width="12.75" style="41" bestFit="1" customWidth="1"/>
    <col min="6407" max="6407" width="14.125" style="41" customWidth="1"/>
    <col min="6408" max="6408" width="12.875" style="41" customWidth="1"/>
    <col min="6409" max="6411" width="13" style="41" customWidth="1"/>
    <col min="6412" max="6412" width="12.75" style="41" bestFit="1" customWidth="1"/>
    <col min="6413" max="6414" width="11.625" style="41" bestFit="1" customWidth="1"/>
    <col min="6415" max="6656" width="9.125" style="41"/>
    <col min="6657" max="6657" width="6.375" style="41" customWidth="1"/>
    <col min="6658" max="6658" width="43.125" style="41" customWidth="1"/>
    <col min="6659" max="6660" width="13.625" style="41" customWidth="1"/>
    <col min="6661" max="6661" width="11.75" style="41" customWidth="1"/>
    <col min="6662" max="6662" width="12.75" style="41" bestFit="1" customWidth="1"/>
    <col min="6663" max="6663" width="14.125" style="41" customWidth="1"/>
    <col min="6664" max="6664" width="12.875" style="41" customWidth="1"/>
    <col min="6665" max="6667" width="13" style="41" customWidth="1"/>
    <col min="6668" max="6668" width="12.75" style="41" bestFit="1" customWidth="1"/>
    <col min="6669" max="6670" width="11.625" style="41" bestFit="1" customWidth="1"/>
    <col min="6671" max="6912" width="9.125" style="41"/>
    <col min="6913" max="6913" width="6.375" style="41" customWidth="1"/>
    <col min="6914" max="6914" width="43.125" style="41" customWidth="1"/>
    <col min="6915" max="6916" width="13.625" style="41" customWidth="1"/>
    <col min="6917" max="6917" width="11.75" style="41" customWidth="1"/>
    <col min="6918" max="6918" width="12.75" style="41" bestFit="1" customWidth="1"/>
    <col min="6919" max="6919" width="14.125" style="41" customWidth="1"/>
    <col min="6920" max="6920" width="12.875" style="41" customWidth="1"/>
    <col min="6921" max="6923" width="13" style="41" customWidth="1"/>
    <col min="6924" max="6924" width="12.75" style="41" bestFit="1" customWidth="1"/>
    <col min="6925" max="6926" width="11.625" style="41" bestFit="1" customWidth="1"/>
    <col min="6927" max="7168" width="9.125" style="41"/>
    <col min="7169" max="7169" width="6.375" style="41" customWidth="1"/>
    <col min="7170" max="7170" width="43.125" style="41" customWidth="1"/>
    <col min="7171" max="7172" width="13.625" style="41" customWidth="1"/>
    <col min="7173" max="7173" width="11.75" style="41" customWidth="1"/>
    <col min="7174" max="7174" width="12.75" style="41" bestFit="1" customWidth="1"/>
    <col min="7175" max="7175" width="14.125" style="41" customWidth="1"/>
    <col min="7176" max="7176" width="12.875" style="41" customWidth="1"/>
    <col min="7177" max="7179" width="13" style="41" customWidth="1"/>
    <col min="7180" max="7180" width="12.75" style="41" bestFit="1" customWidth="1"/>
    <col min="7181" max="7182" width="11.625" style="41" bestFit="1" customWidth="1"/>
    <col min="7183" max="7424" width="9.125" style="41"/>
    <col min="7425" max="7425" width="6.375" style="41" customWidth="1"/>
    <col min="7426" max="7426" width="43.125" style="41" customWidth="1"/>
    <col min="7427" max="7428" width="13.625" style="41" customWidth="1"/>
    <col min="7429" max="7429" width="11.75" style="41" customWidth="1"/>
    <col min="7430" max="7430" width="12.75" style="41" bestFit="1" customWidth="1"/>
    <col min="7431" max="7431" width="14.125" style="41" customWidth="1"/>
    <col min="7432" max="7432" width="12.875" style="41" customWidth="1"/>
    <col min="7433" max="7435" width="13" style="41" customWidth="1"/>
    <col min="7436" max="7436" width="12.75" style="41" bestFit="1" customWidth="1"/>
    <col min="7437" max="7438" width="11.625" style="41" bestFit="1" customWidth="1"/>
    <col min="7439" max="7680" width="9.125" style="41"/>
    <col min="7681" max="7681" width="6.375" style="41" customWidth="1"/>
    <col min="7682" max="7682" width="43.125" style="41" customWidth="1"/>
    <col min="7683" max="7684" width="13.625" style="41" customWidth="1"/>
    <col min="7685" max="7685" width="11.75" style="41" customWidth="1"/>
    <col min="7686" max="7686" width="12.75" style="41" bestFit="1" customWidth="1"/>
    <col min="7687" max="7687" width="14.125" style="41" customWidth="1"/>
    <col min="7688" max="7688" width="12.875" style="41" customWidth="1"/>
    <col min="7689" max="7691" width="13" style="41" customWidth="1"/>
    <col min="7692" max="7692" width="12.75" style="41" bestFit="1" customWidth="1"/>
    <col min="7693" max="7694" width="11.625" style="41" bestFit="1" customWidth="1"/>
    <col min="7695" max="7936" width="9.125" style="41"/>
    <col min="7937" max="7937" width="6.375" style="41" customWidth="1"/>
    <col min="7938" max="7938" width="43.125" style="41" customWidth="1"/>
    <col min="7939" max="7940" width="13.625" style="41" customWidth="1"/>
    <col min="7941" max="7941" width="11.75" style="41" customWidth="1"/>
    <col min="7942" max="7942" width="12.75" style="41" bestFit="1" customWidth="1"/>
    <col min="7943" max="7943" width="14.125" style="41" customWidth="1"/>
    <col min="7944" max="7944" width="12.875" style="41" customWidth="1"/>
    <col min="7945" max="7947" width="13" style="41" customWidth="1"/>
    <col min="7948" max="7948" width="12.75" style="41" bestFit="1" customWidth="1"/>
    <col min="7949" max="7950" width="11.625" style="41" bestFit="1" customWidth="1"/>
    <col min="7951" max="8192" width="9.125" style="41"/>
    <col min="8193" max="8193" width="6.375" style="41" customWidth="1"/>
    <col min="8194" max="8194" width="43.125" style="41" customWidth="1"/>
    <col min="8195" max="8196" width="13.625" style="41" customWidth="1"/>
    <col min="8197" max="8197" width="11.75" style="41" customWidth="1"/>
    <col min="8198" max="8198" width="12.75" style="41" bestFit="1" customWidth="1"/>
    <col min="8199" max="8199" width="14.125" style="41" customWidth="1"/>
    <col min="8200" max="8200" width="12.875" style="41" customWidth="1"/>
    <col min="8201" max="8203" width="13" style="41" customWidth="1"/>
    <col min="8204" max="8204" width="12.75" style="41" bestFit="1" customWidth="1"/>
    <col min="8205" max="8206" width="11.625" style="41" bestFit="1" customWidth="1"/>
    <col min="8207" max="8448" width="9.125" style="41"/>
    <col min="8449" max="8449" width="6.375" style="41" customWidth="1"/>
    <col min="8450" max="8450" width="43.125" style="41" customWidth="1"/>
    <col min="8451" max="8452" width="13.625" style="41" customWidth="1"/>
    <col min="8453" max="8453" width="11.75" style="41" customWidth="1"/>
    <col min="8454" max="8454" width="12.75" style="41" bestFit="1" customWidth="1"/>
    <col min="8455" max="8455" width="14.125" style="41" customWidth="1"/>
    <col min="8456" max="8456" width="12.875" style="41" customWidth="1"/>
    <col min="8457" max="8459" width="13" style="41" customWidth="1"/>
    <col min="8460" max="8460" width="12.75" style="41" bestFit="1" customWidth="1"/>
    <col min="8461" max="8462" width="11.625" style="41" bestFit="1" customWidth="1"/>
    <col min="8463" max="8704" width="9.125" style="41"/>
    <col min="8705" max="8705" width="6.375" style="41" customWidth="1"/>
    <col min="8706" max="8706" width="43.125" style="41" customWidth="1"/>
    <col min="8707" max="8708" width="13.625" style="41" customWidth="1"/>
    <col min="8709" max="8709" width="11.75" style="41" customWidth="1"/>
    <col min="8710" max="8710" width="12.75" style="41" bestFit="1" customWidth="1"/>
    <col min="8711" max="8711" width="14.125" style="41" customWidth="1"/>
    <col min="8712" max="8712" width="12.875" style="41" customWidth="1"/>
    <col min="8713" max="8715" width="13" style="41" customWidth="1"/>
    <col min="8716" max="8716" width="12.75" style="41" bestFit="1" customWidth="1"/>
    <col min="8717" max="8718" width="11.625" style="41" bestFit="1" customWidth="1"/>
    <col min="8719" max="8960" width="9.125" style="41"/>
    <col min="8961" max="8961" width="6.375" style="41" customWidth="1"/>
    <col min="8962" max="8962" width="43.125" style="41" customWidth="1"/>
    <col min="8963" max="8964" width="13.625" style="41" customWidth="1"/>
    <col min="8965" max="8965" width="11.75" style="41" customWidth="1"/>
    <col min="8966" max="8966" width="12.75" style="41" bestFit="1" customWidth="1"/>
    <col min="8967" max="8967" width="14.125" style="41" customWidth="1"/>
    <col min="8968" max="8968" width="12.875" style="41" customWidth="1"/>
    <col min="8969" max="8971" width="13" style="41" customWidth="1"/>
    <col min="8972" max="8972" width="12.75" style="41" bestFit="1" customWidth="1"/>
    <col min="8973" max="8974" width="11.625" style="41" bestFit="1" customWidth="1"/>
    <col min="8975" max="9216" width="9.125" style="41"/>
    <col min="9217" max="9217" width="6.375" style="41" customWidth="1"/>
    <col min="9218" max="9218" width="43.125" style="41" customWidth="1"/>
    <col min="9219" max="9220" width="13.625" style="41" customWidth="1"/>
    <col min="9221" max="9221" width="11.75" style="41" customWidth="1"/>
    <col min="9222" max="9222" width="12.75" style="41" bestFit="1" customWidth="1"/>
    <col min="9223" max="9223" width="14.125" style="41" customWidth="1"/>
    <col min="9224" max="9224" width="12.875" style="41" customWidth="1"/>
    <col min="9225" max="9227" width="13" style="41" customWidth="1"/>
    <col min="9228" max="9228" width="12.75" style="41" bestFit="1" customWidth="1"/>
    <col min="9229" max="9230" width="11.625" style="41" bestFit="1" customWidth="1"/>
    <col min="9231" max="9472" width="9.125" style="41"/>
    <col min="9473" max="9473" width="6.375" style="41" customWidth="1"/>
    <col min="9474" max="9474" width="43.125" style="41" customWidth="1"/>
    <col min="9475" max="9476" width="13.625" style="41" customWidth="1"/>
    <col min="9477" max="9477" width="11.75" style="41" customWidth="1"/>
    <col min="9478" max="9478" width="12.75" style="41" bestFit="1" customWidth="1"/>
    <col min="9479" max="9479" width="14.125" style="41" customWidth="1"/>
    <col min="9480" max="9480" width="12.875" style="41" customWidth="1"/>
    <col min="9481" max="9483" width="13" style="41" customWidth="1"/>
    <col min="9484" max="9484" width="12.75" style="41" bestFit="1" customWidth="1"/>
    <col min="9485" max="9486" width="11.625" style="41" bestFit="1" customWidth="1"/>
    <col min="9487" max="9728" width="9.125" style="41"/>
    <col min="9729" max="9729" width="6.375" style="41" customWidth="1"/>
    <col min="9730" max="9730" width="43.125" style="41" customWidth="1"/>
    <col min="9731" max="9732" width="13.625" style="41" customWidth="1"/>
    <col min="9733" max="9733" width="11.75" style="41" customWidth="1"/>
    <col min="9734" max="9734" width="12.75" style="41" bestFit="1" customWidth="1"/>
    <col min="9735" max="9735" width="14.125" style="41" customWidth="1"/>
    <col min="9736" max="9736" width="12.875" style="41" customWidth="1"/>
    <col min="9737" max="9739" width="13" style="41" customWidth="1"/>
    <col min="9740" max="9740" width="12.75" style="41" bestFit="1" customWidth="1"/>
    <col min="9741" max="9742" width="11.625" style="41" bestFit="1" customWidth="1"/>
    <col min="9743" max="9984" width="9.125" style="41"/>
    <col min="9985" max="9985" width="6.375" style="41" customWidth="1"/>
    <col min="9986" max="9986" width="43.125" style="41" customWidth="1"/>
    <col min="9987" max="9988" width="13.625" style="41" customWidth="1"/>
    <col min="9989" max="9989" width="11.75" style="41" customWidth="1"/>
    <col min="9990" max="9990" width="12.75" style="41" bestFit="1" customWidth="1"/>
    <col min="9991" max="9991" width="14.125" style="41" customWidth="1"/>
    <col min="9992" max="9992" width="12.875" style="41" customWidth="1"/>
    <col min="9993" max="9995" width="13" style="41" customWidth="1"/>
    <col min="9996" max="9996" width="12.75" style="41" bestFit="1" customWidth="1"/>
    <col min="9997" max="9998" width="11.625" style="41" bestFit="1" customWidth="1"/>
    <col min="9999" max="10240" width="9.125" style="41"/>
    <col min="10241" max="10241" width="6.375" style="41" customWidth="1"/>
    <col min="10242" max="10242" width="43.125" style="41" customWidth="1"/>
    <col min="10243" max="10244" width="13.625" style="41" customWidth="1"/>
    <col min="10245" max="10245" width="11.75" style="41" customWidth="1"/>
    <col min="10246" max="10246" width="12.75" style="41" bestFit="1" customWidth="1"/>
    <col min="10247" max="10247" width="14.125" style="41" customWidth="1"/>
    <col min="10248" max="10248" width="12.875" style="41" customWidth="1"/>
    <col min="10249" max="10251" width="13" style="41" customWidth="1"/>
    <col min="10252" max="10252" width="12.75" style="41" bestFit="1" customWidth="1"/>
    <col min="10253" max="10254" width="11.625" style="41" bestFit="1" customWidth="1"/>
    <col min="10255" max="10496" width="9.125" style="41"/>
    <col min="10497" max="10497" width="6.375" style="41" customWidth="1"/>
    <col min="10498" max="10498" width="43.125" style="41" customWidth="1"/>
    <col min="10499" max="10500" width="13.625" style="41" customWidth="1"/>
    <col min="10501" max="10501" width="11.75" style="41" customWidth="1"/>
    <col min="10502" max="10502" width="12.75" style="41" bestFit="1" customWidth="1"/>
    <col min="10503" max="10503" width="14.125" style="41" customWidth="1"/>
    <col min="10504" max="10504" width="12.875" style="41" customWidth="1"/>
    <col min="10505" max="10507" width="13" style="41" customWidth="1"/>
    <col min="10508" max="10508" width="12.75" style="41" bestFit="1" customWidth="1"/>
    <col min="10509" max="10510" width="11.625" style="41" bestFit="1" customWidth="1"/>
    <col min="10511" max="10752" width="9.125" style="41"/>
    <col min="10753" max="10753" width="6.375" style="41" customWidth="1"/>
    <col min="10754" max="10754" width="43.125" style="41" customWidth="1"/>
    <col min="10755" max="10756" width="13.625" style="41" customWidth="1"/>
    <col min="10757" max="10757" width="11.75" style="41" customWidth="1"/>
    <col min="10758" max="10758" width="12.75" style="41" bestFit="1" customWidth="1"/>
    <col min="10759" max="10759" width="14.125" style="41" customWidth="1"/>
    <col min="10760" max="10760" width="12.875" style="41" customWidth="1"/>
    <col min="10761" max="10763" width="13" style="41" customWidth="1"/>
    <col min="10764" max="10764" width="12.75" style="41" bestFit="1" customWidth="1"/>
    <col min="10765" max="10766" width="11.625" style="41" bestFit="1" customWidth="1"/>
    <col min="10767" max="11008" width="9.125" style="41"/>
    <col min="11009" max="11009" width="6.375" style="41" customWidth="1"/>
    <col min="11010" max="11010" width="43.125" style="41" customWidth="1"/>
    <col min="11011" max="11012" width="13.625" style="41" customWidth="1"/>
    <col min="11013" max="11013" width="11.75" style="41" customWidth="1"/>
    <col min="11014" max="11014" width="12.75" style="41" bestFit="1" customWidth="1"/>
    <col min="11015" max="11015" width="14.125" style="41" customWidth="1"/>
    <col min="11016" max="11016" width="12.875" style="41" customWidth="1"/>
    <col min="11017" max="11019" width="13" style="41" customWidth="1"/>
    <col min="11020" max="11020" width="12.75" style="41" bestFit="1" customWidth="1"/>
    <col min="11021" max="11022" width="11.625" style="41" bestFit="1" customWidth="1"/>
    <col min="11023" max="11264" width="9.125" style="41"/>
    <col min="11265" max="11265" width="6.375" style="41" customWidth="1"/>
    <col min="11266" max="11266" width="43.125" style="41" customWidth="1"/>
    <col min="11267" max="11268" width="13.625" style="41" customWidth="1"/>
    <col min="11269" max="11269" width="11.75" style="41" customWidth="1"/>
    <col min="11270" max="11270" width="12.75" style="41" bestFit="1" customWidth="1"/>
    <col min="11271" max="11271" width="14.125" style="41" customWidth="1"/>
    <col min="11272" max="11272" width="12.875" style="41" customWidth="1"/>
    <col min="11273" max="11275" width="13" style="41" customWidth="1"/>
    <col min="11276" max="11276" width="12.75" style="41" bestFit="1" customWidth="1"/>
    <col min="11277" max="11278" width="11.625" style="41" bestFit="1" customWidth="1"/>
    <col min="11279" max="11520" width="9.125" style="41"/>
    <col min="11521" max="11521" width="6.375" style="41" customWidth="1"/>
    <col min="11522" max="11522" width="43.125" style="41" customWidth="1"/>
    <col min="11523" max="11524" width="13.625" style="41" customWidth="1"/>
    <col min="11525" max="11525" width="11.75" style="41" customWidth="1"/>
    <col min="11526" max="11526" width="12.75" style="41" bestFit="1" customWidth="1"/>
    <col min="11527" max="11527" width="14.125" style="41" customWidth="1"/>
    <col min="11528" max="11528" width="12.875" style="41" customWidth="1"/>
    <col min="11529" max="11531" width="13" style="41" customWidth="1"/>
    <col min="11532" max="11532" width="12.75" style="41" bestFit="1" customWidth="1"/>
    <col min="11533" max="11534" width="11.625" style="41" bestFit="1" customWidth="1"/>
    <col min="11535" max="11776" width="9.125" style="41"/>
    <col min="11777" max="11777" width="6.375" style="41" customWidth="1"/>
    <col min="11778" max="11778" width="43.125" style="41" customWidth="1"/>
    <col min="11779" max="11780" width="13.625" style="41" customWidth="1"/>
    <col min="11781" max="11781" width="11.75" style="41" customWidth="1"/>
    <col min="11782" max="11782" width="12.75" style="41" bestFit="1" customWidth="1"/>
    <col min="11783" max="11783" width="14.125" style="41" customWidth="1"/>
    <col min="11784" max="11784" width="12.875" style="41" customWidth="1"/>
    <col min="11785" max="11787" width="13" style="41" customWidth="1"/>
    <col min="11788" max="11788" width="12.75" style="41" bestFit="1" customWidth="1"/>
    <col min="11789" max="11790" width="11.625" style="41" bestFit="1" customWidth="1"/>
    <col min="11791" max="12032" width="9.125" style="41"/>
    <col min="12033" max="12033" width="6.375" style="41" customWidth="1"/>
    <col min="12034" max="12034" width="43.125" style="41" customWidth="1"/>
    <col min="12035" max="12036" width="13.625" style="41" customWidth="1"/>
    <col min="12037" max="12037" width="11.75" style="41" customWidth="1"/>
    <col min="12038" max="12038" width="12.75" style="41" bestFit="1" customWidth="1"/>
    <col min="12039" max="12039" width="14.125" style="41" customWidth="1"/>
    <col min="12040" max="12040" width="12.875" style="41" customWidth="1"/>
    <col min="12041" max="12043" width="13" style="41" customWidth="1"/>
    <col min="12044" max="12044" width="12.75" style="41" bestFit="1" customWidth="1"/>
    <col min="12045" max="12046" width="11.625" style="41" bestFit="1" customWidth="1"/>
    <col min="12047" max="12288" width="9.125" style="41"/>
    <col min="12289" max="12289" width="6.375" style="41" customWidth="1"/>
    <col min="12290" max="12290" width="43.125" style="41" customWidth="1"/>
    <col min="12291" max="12292" width="13.625" style="41" customWidth="1"/>
    <col min="12293" max="12293" width="11.75" style="41" customWidth="1"/>
    <col min="12294" max="12294" width="12.75" style="41" bestFit="1" customWidth="1"/>
    <col min="12295" max="12295" width="14.125" style="41" customWidth="1"/>
    <col min="12296" max="12296" width="12.875" style="41" customWidth="1"/>
    <col min="12297" max="12299" width="13" style="41" customWidth="1"/>
    <col min="12300" max="12300" width="12.75" style="41" bestFit="1" customWidth="1"/>
    <col min="12301" max="12302" width="11.625" style="41" bestFit="1" customWidth="1"/>
    <col min="12303" max="12544" width="9.125" style="41"/>
    <col min="12545" max="12545" width="6.375" style="41" customWidth="1"/>
    <col min="12546" max="12546" width="43.125" style="41" customWidth="1"/>
    <col min="12547" max="12548" width="13.625" style="41" customWidth="1"/>
    <col min="12549" max="12549" width="11.75" style="41" customWidth="1"/>
    <col min="12550" max="12550" width="12.75" style="41" bestFit="1" customWidth="1"/>
    <col min="12551" max="12551" width="14.125" style="41" customWidth="1"/>
    <col min="12552" max="12552" width="12.875" style="41" customWidth="1"/>
    <col min="12553" max="12555" width="13" style="41" customWidth="1"/>
    <col min="12556" max="12556" width="12.75" style="41" bestFit="1" customWidth="1"/>
    <col min="12557" max="12558" width="11.625" style="41" bestFit="1" customWidth="1"/>
    <col min="12559" max="12800" width="9.125" style="41"/>
    <col min="12801" max="12801" width="6.375" style="41" customWidth="1"/>
    <col min="12802" max="12802" width="43.125" style="41" customWidth="1"/>
    <col min="12803" max="12804" width="13.625" style="41" customWidth="1"/>
    <col min="12805" max="12805" width="11.75" style="41" customWidth="1"/>
    <col min="12806" max="12806" width="12.75" style="41" bestFit="1" customWidth="1"/>
    <col min="12807" max="12807" width="14.125" style="41" customWidth="1"/>
    <col min="12808" max="12808" width="12.875" style="41" customWidth="1"/>
    <col min="12809" max="12811" width="13" style="41" customWidth="1"/>
    <col min="12812" max="12812" width="12.75" style="41" bestFit="1" customWidth="1"/>
    <col min="12813" max="12814" width="11.625" style="41" bestFit="1" customWidth="1"/>
    <col min="12815" max="13056" width="9.125" style="41"/>
    <col min="13057" max="13057" width="6.375" style="41" customWidth="1"/>
    <col min="13058" max="13058" width="43.125" style="41" customWidth="1"/>
    <col min="13059" max="13060" width="13.625" style="41" customWidth="1"/>
    <col min="13061" max="13061" width="11.75" style="41" customWidth="1"/>
    <col min="13062" max="13062" width="12.75" style="41" bestFit="1" customWidth="1"/>
    <col min="13063" max="13063" width="14.125" style="41" customWidth="1"/>
    <col min="13064" max="13064" width="12.875" style="41" customWidth="1"/>
    <col min="13065" max="13067" width="13" style="41" customWidth="1"/>
    <col min="13068" max="13068" width="12.75" style="41" bestFit="1" customWidth="1"/>
    <col min="13069" max="13070" width="11.625" style="41" bestFit="1" customWidth="1"/>
    <col min="13071" max="13312" width="9.125" style="41"/>
    <col min="13313" max="13313" width="6.375" style="41" customWidth="1"/>
    <col min="13314" max="13314" width="43.125" style="41" customWidth="1"/>
    <col min="13315" max="13316" width="13.625" style="41" customWidth="1"/>
    <col min="13317" max="13317" width="11.75" style="41" customWidth="1"/>
    <col min="13318" max="13318" width="12.75" style="41" bestFit="1" customWidth="1"/>
    <col min="13319" max="13319" width="14.125" style="41" customWidth="1"/>
    <col min="13320" max="13320" width="12.875" style="41" customWidth="1"/>
    <col min="13321" max="13323" width="13" style="41" customWidth="1"/>
    <col min="13324" max="13324" width="12.75" style="41" bestFit="1" customWidth="1"/>
    <col min="13325" max="13326" width="11.625" style="41" bestFit="1" customWidth="1"/>
    <col min="13327" max="13568" width="9.125" style="41"/>
    <col min="13569" max="13569" width="6.375" style="41" customWidth="1"/>
    <col min="13570" max="13570" width="43.125" style="41" customWidth="1"/>
    <col min="13571" max="13572" width="13.625" style="41" customWidth="1"/>
    <col min="13573" max="13573" width="11.75" style="41" customWidth="1"/>
    <col min="13574" max="13574" width="12.75" style="41" bestFit="1" customWidth="1"/>
    <col min="13575" max="13575" width="14.125" style="41" customWidth="1"/>
    <col min="13576" max="13576" width="12.875" style="41" customWidth="1"/>
    <col min="13577" max="13579" width="13" style="41" customWidth="1"/>
    <col min="13580" max="13580" width="12.75" style="41" bestFit="1" customWidth="1"/>
    <col min="13581" max="13582" width="11.625" style="41" bestFit="1" customWidth="1"/>
    <col min="13583" max="13824" width="9.125" style="41"/>
    <col min="13825" max="13825" width="6.375" style="41" customWidth="1"/>
    <col min="13826" max="13826" width="43.125" style="41" customWidth="1"/>
    <col min="13827" max="13828" width="13.625" style="41" customWidth="1"/>
    <col min="13829" max="13829" width="11.75" style="41" customWidth="1"/>
    <col min="13830" max="13830" width="12.75" style="41" bestFit="1" customWidth="1"/>
    <col min="13831" max="13831" width="14.125" style="41" customWidth="1"/>
    <col min="13832" max="13832" width="12.875" style="41" customWidth="1"/>
    <col min="13833" max="13835" width="13" style="41" customWidth="1"/>
    <col min="13836" max="13836" width="12.75" style="41" bestFit="1" customWidth="1"/>
    <col min="13837" max="13838" width="11.625" style="41" bestFit="1" customWidth="1"/>
    <col min="13839" max="14080" width="9.125" style="41"/>
    <col min="14081" max="14081" width="6.375" style="41" customWidth="1"/>
    <col min="14082" max="14082" width="43.125" style="41" customWidth="1"/>
    <col min="14083" max="14084" width="13.625" style="41" customWidth="1"/>
    <col min="14085" max="14085" width="11.75" style="41" customWidth="1"/>
    <col min="14086" max="14086" width="12.75" style="41" bestFit="1" customWidth="1"/>
    <col min="14087" max="14087" width="14.125" style="41" customWidth="1"/>
    <col min="14088" max="14088" width="12.875" style="41" customWidth="1"/>
    <col min="14089" max="14091" width="13" style="41" customWidth="1"/>
    <col min="14092" max="14092" width="12.75" style="41" bestFit="1" customWidth="1"/>
    <col min="14093" max="14094" width="11.625" style="41" bestFit="1" customWidth="1"/>
    <col min="14095" max="14336" width="9.125" style="41"/>
    <col min="14337" max="14337" width="6.375" style="41" customWidth="1"/>
    <col min="14338" max="14338" width="43.125" style="41" customWidth="1"/>
    <col min="14339" max="14340" width="13.625" style="41" customWidth="1"/>
    <col min="14341" max="14341" width="11.75" style="41" customWidth="1"/>
    <col min="14342" max="14342" width="12.75" style="41" bestFit="1" customWidth="1"/>
    <col min="14343" max="14343" width="14.125" style="41" customWidth="1"/>
    <col min="14344" max="14344" width="12.875" style="41" customWidth="1"/>
    <col min="14345" max="14347" width="13" style="41" customWidth="1"/>
    <col min="14348" max="14348" width="12.75" style="41" bestFit="1" customWidth="1"/>
    <col min="14349" max="14350" width="11.625" style="41" bestFit="1" customWidth="1"/>
    <col min="14351" max="14592" width="9.125" style="41"/>
    <col min="14593" max="14593" width="6.375" style="41" customWidth="1"/>
    <col min="14594" max="14594" width="43.125" style="41" customWidth="1"/>
    <col min="14595" max="14596" width="13.625" style="41" customWidth="1"/>
    <col min="14597" max="14597" width="11.75" style="41" customWidth="1"/>
    <col min="14598" max="14598" width="12.75" style="41" bestFit="1" customWidth="1"/>
    <col min="14599" max="14599" width="14.125" style="41" customWidth="1"/>
    <col min="14600" max="14600" width="12.875" style="41" customWidth="1"/>
    <col min="14601" max="14603" width="13" style="41" customWidth="1"/>
    <col min="14604" max="14604" width="12.75" style="41" bestFit="1" customWidth="1"/>
    <col min="14605" max="14606" width="11.625" style="41" bestFit="1" customWidth="1"/>
    <col min="14607" max="14848" width="9.125" style="41"/>
    <col min="14849" max="14849" width="6.375" style="41" customWidth="1"/>
    <col min="14850" max="14850" width="43.125" style="41" customWidth="1"/>
    <col min="14851" max="14852" width="13.625" style="41" customWidth="1"/>
    <col min="14853" max="14853" width="11.75" style="41" customWidth="1"/>
    <col min="14854" max="14854" width="12.75" style="41" bestFit="1" customWidth="1"/>
    <col min="14855" max="14855" width="14.125" style="41" customWidth="1"/>
    <col min="14856" max="14856" width="12.875" style="41" customWidth="1"/>
    <col min="14857" max="14859" width="13" style="41" customWidth="1"/>
    <col min="14860" max="14860" width="12.75" style="41" bestFit="1" customWidth="1"/>
    <col min="14861" max="14862" width="11.625" style="41" bestFit="1" customWidth="1"/>
    <col min="14863" max="15104" width="9.125" style="41"/>
    <col min="15105" max="15105" width="6.375" style="41" customWidth="1"/>
    <col min="15106" max="15106" width="43.125" style="41" customWidth="1"/>
    <col min="15107" max="15108" width="13.625" style="41" customWidth="1"/>
    <col min="15109" max="15109" width="11.75" style="41" customWidth="1"/>
    <col min="15110" max="15110" width="12.75" style="41" bestFit="1" customWidth="1"/>
    <col min="15111" max="15111" width="14.125" style="41" customWidth="1"/>
    <col min="15112" max="15112" width="12.875" style="41" customWidth="1"/>
    <col min="15113" max="15115" width="13" style="41" customWidth="1"/>
    <col min="15116" max="15116" width="12.75" style="41" bestFit="1" customWidth="1"/>
    <col min="15117" max="15118" width="11.625" style="41" bestFit="1" customWidth="1"/>
    <col min="15119" max="15360" width="9.125" style="41"/>
    <col min="15361" max="15361" width="6.375" style="41" customWidth="1"/>
    <col min="15362" max="15362" width="43.125" style="41" customWidth="1"/>
    <col min="15363" max="15364" width="13.625" style="41" customWidth="1"/>
    <col min="15365" max="15365" width="11.75" style="41" customWidth="1"/>
    <col min="15366" max="15366" width="12.75" style="41" bestFit="1" customWidth="1"/>
    <col min="15367" max="15367" width="14.125" style="41" customWidth="1"/>
    <col min="15368" max="15368" width="12.875" style="41" customWidth="1"/>
    <col min="15369" max="15371" width="13" style="41" customWidth="1"/>
    <col min="15372" max="15372" width="12.75" style="41" bestFit="1" customWidth="1"/>
    <col min="15373" max="15374" width="11.625" style="41" bestFit="1" customWidth="1"/>
    <col min="15375" max="15616" width="9.125" style="41"/>
    <col min="15617" max="15617" width="6.375" style="41" customWidth="1"/>
    <col min="15618" max="15618" width="43.125" style="41" customWidth="1"/>
    <col min="15619" max="15620" width="13.625" style="41" customWidth="1"/>
    <col min="15621" max="15621" width="11.75" style="41" customWidth="1"/>
    <col min="15622" max="15622" width="12.75" style="41" bestFit="1" customWidth="1"/>
    <col min="15623" max="15623" width="14.125" style="41" customWidth="1"/>
    <col min="15624" max="15624" width="12.875" style="41" customWidth="1"/>
    <col min="15625" max="15627" width="13" style="41" customWidth="1"/>
    <col min="15628" max="15628" width="12.75" style="41" bestFit="1" customWidth="1"/>
    <col min="15629" max="15630" width="11.625" style="41" bestFit="1" customWidth="1"/>
    <col min="15631" max="15872" width="9.125" style="41"/>
    <col min="15873" max="15873" width="6.375" style="41" customWidth="1"/>
    <col min="15874" max="15874" width="43.125" style="41" customWidth="1"/>
    <col min="15875" max="15876" width="13.625" style="41" customWidth="1"/>
    <col min="15877" max="15877" width="11.75" style="41" customWidth="1"/>
    <col min="15878" max="15878" width="12.75" style="41" bestFit="1" customWidth="1"/>
    <col min="15879" max="15879" width="14.125" style="41" customWidth="1"/>
    <col min="15880" max="15880" width="12.875" style="41" customWidth="1"/>
    <col min="15881" max="15883" width="13" style="41" customWidth="1"/>
    <col min="15884" max="15884" width="12.75" style="41" bestFit="1" customWidth="1"/>
    <col min="15885" max="15886" width="11.625" style="41" bestFit="1" customWidth="1"/>
    <col min="15887" max="16128" width="9.125" style="41"/>
    <col min="16129" max="16129" width="6.375" style="41" customWidth="1"/>
    <col min="16130" max="16130" width="43.125" style="41" customWidth="1"/>
    <col min="16131" max="16132" width="13.625" style="41" customWidth="1"/>
    <col min="16133" max="16133" width="11.75" style="41" customWidth="1"/>
    <col min="16134" max="16134" width="12.75" style="41" bestFit="1" customWidth="1"/>
    <col min="16135" max="16135" width="14.125" style="41" customWidth="1"/>
    <col min="16136" max="16136" width="12.875" style="41" customWidth="1"/>
    <col min="16137" max="16139" width="13" style="41" customWidth="1"/>
    <col min="16140" max="16140" width="12.75" style="41" bestFit="1" customWidth="1"/>
    <col min="16141" max="16142" width="11.625" style="41" bestFit="1" customWidth="1"/>
    <col min="16143" max="16384" width="9.125" style="41"/>
  </cols>
  <sheetData>
    <row r="1" spans="1:14" x14ac:dyDescent="0.25">
      <c r="K1" s="45" t="s">
        <v>145</v>
      </c>
    </row>
    <row r="2" spans="1:14" ht="27" customHeight="1" x14ac:dyDescent="0.25">
      <c r="A2" s="170" t="s">
        <v>146</v>
      </c>
      <c r="B2" s="170"/>
      <c r="C2" s="170"/>
      <c r="D2" s="170"/>
      <c r="E2" s="170"/>
      <c r="F2" s="170"/>
      <c r="G2" s="170"/>
      <c r="H2" s="170"/>
      <c r="I2" s="170"/>
      <c r="J2" s="170"/>
      <c r="K2" s="170"/>
    </row>
    <row r="3" spans="1:14" x14ac:dyDescent="0.25">
      <c r="A3" s="171" t="s">
        <v>147</v>
      </c>
      <c r="B3" s="171"/>
      <c r="C3" s="171"/>
      <c r="D3" s="171"/>
      <c r="E3" s="171"/>
      <c r="F3" s="171"/>
      <c r="G3" s="171"/>
      <c r="H3" s="171"/>
      <c r="I3" s="171"/>
      <c r="J3" s="171"/>
      <c r="K3" s="171"/>
    </row>
    <row r="4" spans="1:14" x14ac:dyDescent="0.25">
      <c r="A4" s="172" t="str">
        <f>'Bieu 51 ND31'!A4:E4</f>
        <v>(Kèm theo Nghị quyết số          /NQ-HĐND ngày 13 tháng 11 năm 2023 của Hội đồng nhân dân tỉnh Đồng Tháp)</v>
      </c>
      <c r="B4" s="172"/>
      <c r="C4" s="172"/>
      <c r="D4" s="172"/>
      <c r="E4" s="172"/>
      <c r="F4" s="172"/>
      <c r="G4" s="172"/>
      <c r="H4" s="172"/>
      <c r="I4" s="172"/>
      <c r="J4" s="172"/>
      <c r="K4" s="172"/>
    </row>
    <row r="5" spans="1:14" ht="16.5" thickBot="1" x14ac:dyDescent="0.3">
      <c r="G5" s="70"/>
      <c r="K5" s="47" t="s">
        <v>104</v>
      </c>
    </row>
    <row r="6" spans="1:14" s="53" customFormat="1" ht="16.5" thickTop="1" x14ac:dyDescent="0.25">
      <c r="A6" s="179" t="s">
        <v>4</v>
      </c>
      <c r="B6" s="181" t="s">
        <v>148</v>
      </c>
      <c r="C6" s="176" t="s">
        <v>6</v>
      </c>
      <c r="D6" s="176" t="s">
        <v>149</v>
      </c>
      <c r="E6" s="176"/>
      <c r="F6" s="181" t="s">
        <v>107</v>
      </c>
      <c r="G6" s="181" t="s">
        <v>149</v>
      </c>
      <c r="H6" s="181"/>
      <c r="I6" s="181" t="s">
        <v>108</v>
      </c>
      <c r="J6" s="181"/>
      <c r="K6" s="183"/>
    </row>
    <row r="7" spans="1:14" s="53" customFormat="1" ht="47.25" x14ac:dyDescent="0.25">
      <c r="A7" s="180"/>
      <c r="B7" s="182"/>
      <c r="C7" s="177"/>
      <c r="D7" s="96" t="s">
        <v>150</v>
      </c>
      <c r="E7" s="96" t="s">
        <v>151</v>
      </c>
      <c r="F7" s="182"/>
      <c r="G7" s="97" t="s">
        <v>150</v>
      </c>
      <c r="H7" s="97" t="s">
        <v>151</v>
      </c>
      <c r="I7" s="97" t="s">
        <v>152</v>
      </c>
      <c r="J7" s="97" t="s">
        <v>150</v>
      </c>
      <c r="K7" s="122" t="s">
        <v>151</v>
      </c>
    </row>
    <row r="8" spans="1:14" x14ac:dyDescent="0.25">
      <c r="A8" s="145" t="s">
        <v>16</v>
      </c>
      <c r="B8" s="74" t="s">
        <v>17</v>
      </c>
      <c r="C8" s="75" t="s">
        <v>153</v>
      </c>
      <c r="D8" s="75">
        <v>2</v>
      </c>
      <c r="E8" s="75">
        <v>3</v>
      </c>
      <c r="F8" s="74" t="s">
        <v>154</v>
      </c>
      <c r="G8" s="74">
        <v>5</v>
      </c>
      <c r="H8" s="74">
        <v>6</v>
      </c>
      <c r="I8" s="74" t="s">
        <v>155</v>
      </c>
      <c r="J8" s="74" t="s">
        <v>156</v>
      </c>
      <c r="K8" s="146" t="s">
        <v>157</v>
      </c>
    </row>
    <row r="9" spans="1:14" s="53" customFormat="1" x14ac:dyDescent="0.25">
      <c r="A9" s="123"/>
      <c r="B9" s="49" t="s">
        <v>158</v>
      </c>
      <c r="C9" s="51">
        <v>12753315</v>
      </c>
      <c r="D9" s="51">
        <v>5070327</v>
      </c>
      <c r="E9" s="51">
        <v>7682988</v>
      </c>
      <c r="F9" s="51">
        <v>19050650.753622003</v>
      </c>
      <c r="G9" s="51">
        <v>7747926.4138749996</v>
      </c>
      <c r="H9" s="51">
        <v>11302724.339747002</v>
      </c>
      <c r="I9" s="76">
        <v>1.4937803036796318</v>
      </c>
      <c r="J9" s="76">
        <v>1.4617885106774966</v>
      </c>
      <c r="K9" s="147">
        <v>1.5165316907234383</v>
      </c>
      <c r="L9" s="52"/>
      <c r="M9" s="52"/>
      <c r="N9" s="52"/>
    </row>
    <row r="10" spans="1:14" s="53" customFormat="1" x14ac:dyDescent="0.25">
      <c r="A10" s="125" t="s">
        <v>16</v>
      </c>
      <c r="B10" s="54" t="s">
        <v>159</v>
      </c>
      <c r="C10" s="55">
        <v>12692115</v>
      </c>
      <c r="D10" s="55">
        <v>5009127</v>
      </c>
      <c r="E10" s="55">
        <v>7682988</v>
      </c>
      <c r="F10" s="55">
        <v>14014275.361482002</v>
      </c>
      <c r="G10" s="55">
        <v>5613863.4539059997</v>
      </c>
      <c r="H10" s="55">
        <v>8400411.9075760022</v>
      </c>
      <c r="I10" s="77">
        <v>1.104171791815785</v>
      </c>
      <c r="J10" s="77">
        <v>1.0715308019929353</v>
      </c>
      <c r="K10" s="148">
        <v>1.1271168339627662</v>
      </c>
      <c r="L10" s="52"/>
      <c r="M10" s="52"/>
      <c r="N10" s="52"/>
    </row>
    <row r="11" spans="1:14" s="53" customFormat="1" x14ac:dyDescent="0.25">
      <c r="A11" s="149" t="s">
        <v>28</v>
      </c>
      <c r="B11" s="54" t="s">
        <v>112</v>
      </c>
      <c r="C11" s="55">
        <v>3381485</v>
      </c>
      <c r="D11" s="55">
        <v>2226239</v>
      </c>
      <c r="E11" s="55">
        <v>1155246</v>
      </c>
      <c r="F11" s="55">
        <v>4460078.2666109996</v>
      </c>
      <c r="G11" s="55">
        <v>2680971.4130509999</v>
      </c>
      <c r="H11" s="55">
        <v>1779106.85356</v>
      </c>
      <c r="I11" s="77">
        <v>1.3189702945927602</v>
      </c>
      <c r="J11" s="77">
        <v>1.2042603750320608</v>
      </c>
      <c r="K11" s="148">
        <v>1.5400242489997802</v>
      </c>
    </row>
    <row r="12" spans="1:14" ht="31.5" x14ac:dyDescent="0.25">
      <c r="A12" s="131">
        <v>1</v>
      </c>
      <c r="B12" s="56" t="s">
        <v>29</v>
      </c>
      <c r="C12" s="57">
        <v>2631485</v>
      </c>
      <c r="D12" s="57">
        <v>2126239</v>
      </c>
      <c r="E12" s="57">
        <v>505246</v>
      </c>
      <c r="F12" s="57">
        <v>4403540.6267329995</v>
      </c>
      <c r="G12" s="57">
        <v>2624433.7731729997</v>
      </c>
      <c r="H12" s="57">
        <v>1779106.85356</v>
      </c>
      <c r="I12" s="78">
        <v>1.6734051787234203</v>
      </c>
      <c r="J12" s="78">
        <v>1.2343079838028554</v>
      </c>
      <c r="K12" s="150">
        <v>3.5212685574155955</v>
      </c>
    </row>
    <row r="13" spans="1:14" x14ac:dyDescent="0.25">
      <c r="A13" s="127"/>
      <c r="B13" s="58" t="s">
        <v>113</v>
      </c>
      <c r="C13" s="57"/>
      <c r="D13" s="57"/>
      <c r="E13" s="57"/>
      <c r="F13" s="57"/>
      <c r="G13" s="57"/>
      <c r="H13" s="57"/>
      <c r="I13" s="78"/>
      <c r="J13" s="78"/>
      <c r="K13" s="150"/>
    </row>
    <row r="14" spans="1:14" x14ac:dyDescent="0.25">
      <c r="A14" s="129" t="s">
        <v>114</v>
      </c>
      <c r="B14" s="56" t="s">
        <v>35</v>
      </c>
      <c r="C14" s="57">
        <v>747585</v>
      </c>
      <c r="D14" s="57">
        <v>747585</v>
      </c>
      <c r="E14" s="57">
        <v>0</v>
      </c>
      <c r="F14" s="57">
        <v>628912.45644099999</v>
      </c>
      <c r="G14" s="57">
        <v>439784.33330100001</v>
      </c>
      <c r="H14" s="57">
        <v>189128.12314000001</v>
      </c>
      <c r="I14" s="79"/>
      <c r="J14" s="78"/>
      <c r="K14" s="150"/>
    </row>
    <row r="15" spans="1:14" x14ac:dyDescent="0.25">
      <c r="A15" s="129" t="s">
        <v>114</v>
      </c>
      <c r="B15" s="56" t="s">
        <v>37</v>
      </c>
      <c r="C15" s="57">
        <v>0</v>
      </c>
      <c r="D15" s="57">
        <v>0</v>
      </c>
      <c r="E15" s="57">
        <v>0</v>
      </c>
      <c r="F15" s="57">
        <v>1408.4960000000001</v>
      </c>
      <c r="G15" s="57">
        <v>1408.4960000000001</v>
      </c>
      <c r="H15" s="57">
        <v>0</v>
      </c>
      <c r="I15" s="78"/>
      <c r="J15" s="78"/>
      <c r="K15" s="150"/>
    </row>
    <row r="16" spans="1:14" x14ac:dyDescent="0.25">
      <c r="A16" s="127"/>
      <c r="B16" s="58" t="s">
        <v>115</v>
      </c>
      <c r="C16" s="57"/>
      <c r="D16" s="57"/>
      <c r="E16" s="57"/>
      <c r="F16" s="57"/>
      <c r="G16" s="57"/>
      <c r="H16" s="57"/>
      <c r="I16" s="78"/>
      <c r="J16" s="78"/>
      <c r="K16" s="150"/>
    </row>
    <row r="17" spans="1:11" x14ac:dyDescent="0.25">
      <c r="A17" s="129" t="s">
        <v>114</v>
      </c>
      <c r="B17" s="58" t="s">
        <v>116</v>
      </c>
      <c r="C17" s="59">
        <v>750000</v>
      </c>
      <c r="D17" s="59">
        <v>100000</v>
      </c>
      <c r="E17" s="59">
        <v>650000</v>
      </c>
      <c r="F17" s="59">
        <f>H17</f>
        <v>441961.50065300002</v>
      </c>
      <c r="G17" s="156"/>
      <c r="H17" s="59">
        <v>441961.50065300002</v>
      </c>
      <c r="I17" s="78"/>
      <c r="J17" s="78"/>
      <c r="K17" s="150"/>
    </row>
    <row r="18" spans="1:11" x14ac:dyDescent="0.25">
      <c r="A18" s="129" t="s">
        <v>114</v>
      </c>
      <c r="B18" s="58" t="s">
        <v>117</v>
      </c>
      <c r="C18" s="59">
        <v>1500000</v>
      </c>
      <c r="D18" s="59">
        <v>1500000</v>
      </c>
      <c r="E18" s="59">
        <v>0</v>
      </c>
      <c r="F18" s="59">
        <v>731759.17074700003</v>
      </c>
      <c r="G18" s="59">
        <v>591619.72724699997</v>
      </c>
      <c r="H18" s="59">
        <v>140139.44349999999</v>
      </c>
      <c r="I18" s="78"/>
      <c r="J18" s="78"/>
      <c r="K18" s="150"/>
    </row>
    <row r="19" spans="1:11" hidden="1" x14ac:dyDescent="0.25">
      <c r="A19" s="127" t="s">
        <v>30</v>
      </c>
      <c r="B19" s="58" t="s">
        <v>31</v>
      </c>
      <c r="C19" s="57">
        <v>0</v>
      </c>
      <c r="D19" s="57">
        <v>0</v>
      </c>
      <c r="E19" s="57">
        <v>0</v>
      </c>
      <c r="F19" s="57">
        <v>92027.736999999994</v>
      </c>
      <c r="G19" s="57">
        <v>89576.582999999999</v>
      </c>
      <c r="H19" s="57">
        <v>2451.154</v>
      </c>
      <c r="I19" s="57">
        <v>3.044</v>
      </c>
      <c r="J19" s="78"/>
      <c r="K19" s="150"/>
    </row>
    <row r="20" spans="1:11" hidden="1" x14ac:dyDescent="0.25">
      <c r="A20" s="127" t="s">
        <v>32</v>
      </c>
      <c r="B20" s="58" t="s">
        <v>33</v>
      </c>
      <c r="C20" s="57">
        <v>0</v>
      </c>
      <c r="D20" s="57">
        <v>0</v>
      </c>
      <c r="E20" s="57">
        <v>0</v>
      </c>
      <c r="F20" s="57">
        <v>7138.0349999999999</v>
      </c>
      <c r="G20" s="57">
        <v>4577.4949999999999</v>
      </c>
      <c r="H20" s="57">
        <v>2560.54</v>
      </c>
      <c r="I20" s="57">
        <v>0</v>
      </c>
      <c r="J20" s="78"/>
      <c r="K20" s="150"/>
    </row>
    <row r="21" spans="1:11" hidden="1" x14ac:dyDescent="0.25">
      <c r="A21" s="127" t="s">
        <v>34</v>
      </c>
      <c r="B21" s="58" t="s">
        <v>35</v>
      </c>
      <c r="C21" s="57">
        <v>747585</v>
      </c>
      <c r="D21" s="57">
        <v>747585</v>
      </c>
      <c r="E21" s="57">
        <v>0</v>
      </c>
      <c r="F21" s="57">
        <v>628912.45644099999</v>
      </c>
      <c r="G21" s="57">
        <v>439784.33330100001</v>
      </c>
      <c r="H21" s="57">
        <v>189128.12314000001</v>
      </c>
      <c r="I21" s="57">
        <v>0</v>
      </c>
      <c r="J21" s="78">
        <v>0.58827335125905411</v>
      </c>
      <c r="K21" s="150"/>
    </row>
    <row r="22" spans="1:11" hidden="1" x14ac:dyDescent="0.25">
      <c r="A22" s="127" t="s">
        <v>36</v>
      </c>
      <c r="B22" s="58" t="s">
        <v>37</v>
      </c>
      <c r="C22" s="57">
        <v>0</v>
      </c>
      <c r="D22" s="57">
        <v>0</v>
      </c>
      <c r="E22" s="57">
        <v>0</v>
      </c>
      <c r="F22" s="57">
        <v>1408.4960000000001</v>
      </c>
      <c r="G22" s="57">
        <v>1408.4960000000001</v>
      </c>
      <c r="H22" s="57">
        <v>0</v>
      </c>
      <c r="I22" s="57">
        <v>0</v>
      </c>
      <c r="J22" s="78"/>
      <c r="K22" s="150"/>
    </row>
    <row r="23" spans="1:11" hidden="1" x14ac:dyDescent="0.25">
      <c r="A23" s="127" t="s">
        <v>38</v>
      </c>
      <c r="B23" s="58" t="s">
        <v>39</v>
      </c>
      <c r="C23" s="57">
        <v>0</v>
      </c>
      <c r="D23" s="57">
        <v>0</v>
      </c>
      <c r="E23" s="57">
        <v>0</v>
      </c>
      <c r="F23" s="57">
        <v>424153.41899999999</v>
      </c>
      <c r="G23" s="57">
        <v>422258.36099999998</v>
      </c>
      <c r="H23" s="57">
        <v>1895.058</v>
      </c>
      <c r="I23" s="57">
        <v>0</v>
      </c>
      <c r="J23" s="78"/>
      <c r="K23" s="150"/>
    </row>
    <row r="24" spans="1:11" hidden="1" x14ac:dyDescent="0.25">
      <c r="A24" s="127" t="s">
        <v>40</v>
      </c>
      <c r="B24" s="58" t="s">
        <v>41</v>
      </c>
      <c r="C24" s="57">
        <v>2900</v>
      </c>
      <c r="D24" s="57">
        <v>2900</v>
      </c>
      <c r="E24" s="57">
        <v>0</v>
      </c>
      <c r="F24" s="57">
        <v>102873.188297</v>
      </c>
      <c r="G24" s="57">
        <v>26238.175640000001</v>
      </c>
      <c r="H24" s="57">
        <v>76635.012656999999</v>
      </c>
      <c r="I24" s="57">
        <v>560</v>
      </c>
      <c r="J24" s="78">
        <v>9.0476467724137937</v>
      </c>
      <c r="K24" s="150"/>
    </row>
    <row r="25" spans="1:11" hidden="1" x14ac:dyDescent="0.25">
      <c r="A25" s="127" t="s">
        <v>42</v>
      </c>
      <c r="B25" s="58" t="s">
        <v>43</v>
      </c>
      <c r="C25" s="57">
        <v>0</v>
      </c>
      <c r="D25" s="57">
        <v>0</v>
      </c>
      <c r="E25" s="57">
        <v>0</v>
      </c>
      <c r="F25" s="57">
        <v>7622.8320000000003</v>
      </c>
      <c r="G25" s="57">
        <v>0</v>
      </c>
      <c r="H25" s="57">
        <v>7622.8320000000003</v>
      </c>
      <c r="I25" s="57">
        <v>0</v>
      </c>
      <c r="J25" s="78"/>
      <c r="K25" s="150"/>
    </row>
    <row r="26" spans="1:11" hidden="1" x14ac:dyDescent="0.25">
      <c r="A26" s="127" t="s">
        <v>44</v>
      </c>
      <c r="B26" s="58" t="s">
        <v>45</v>
      </c>
      <c r="C26" s="57">
        <v>0</v>
      </c>
      <c r="D26" s="57">
        <v>0</v>
      </c>
      <c r="E26" s="57">
        <v>0</v>
      </c>
      <c r="F26" s="57">
        <v>9915.121000000001</v>
      </c>
      <c r="G26" s="57">
        <v>2594.2220000000002</v>
      </c>
      <c r="H26" s="57">
        <v>7320.8990000000003</v>
      </c>
      <c r="I26" s="57">
        <v>0</v>
      </c>
      <c r="J26" s="78"/>
      <c r="K26" s="150"/>
    </row>
    <row r="27" spans="1:11" hidden="1" x14ac:dyDescent="0.25">
      <c r="A27" s="127" t="s">
        <v>46</v>
      </c>
      <c r="B27" s="58" t="s">
        <v>47</v>
      </c>
      <c r="C27" s="57">
        <v>22500</v>
      </c>
      <c r="D27" s="57">
        <v>22500</v>
      </c>
      <c r="E27" s="57">
        <v>0</v>
      </c>
      <c r="F27" s="57">
        <v>465.28699999999998</v>
      </c>
      <c r="G27" s="57">
        <v>0</v>
      </c>
      <c r="H27" s="57">
        <v>465.28699999999998</v>
      </c>
      <c r="I27" s="57">
        <v>532.56899999999996</v>
      </c>
      <c r="J27" s="78"/>
      <c r="K27" s="150"/>
    </row>
    <row r="28" spans="1:11" hidden="1" x14ac:dyDescent="0.25">
      <c r="A28" s="127" t="s">
        <v>48</v>
      </c>
      <c r="B28" s="58" t="s">
        <v>49</v>
      </c>
      <c r="C28" s="57">
        <v>810450</v>
      </c>
      <c r="D28" s="57">
        <v>810450</v>
      </c>
      <c r="E28" s="57">
        <v>0</v>
      </c>
      <c r="F28" s="57">
        <v>2890002.5343849999</v>
      </c>
      <c r="G28" s="57">
        <v>1563989.954622</v>
      </c>
      <c r="H28" s="57">
        <v>1326012.5797629999</v>
      </c>
      <c r="I28" s="57">
        <v>12025.615</v>
      </c>
      <c r="J28" s="78">
        <v>1.9297796959985194</v>
      </c>
      <c r="K28" s="150"/>
    </row>
    <row r="29" spans="1:11" ht="31.5" hidden="1" x14ac:dyDescent="0.25">
      <c r="A29" s="127" t="s">
        <v>50</v>
      </c>
      <c r="B29" s="58" t="s">
        <v>51</v>
      </c>
      <c r="C29" s="57">
        <v>29000</v>
      </c>
      <c r="D29" s="57">
        <v>29000</v>
      </c>
      <c r="E29" s="57">
        <v>0</v>
      </c>
      <c r="F29" s="57">
        <v>218862.14661</v>
      </c>
      <c r="G29" s="57">
        <v>73226.088610000006</v>
      </c>
      <c r="H29" s="57">
        <v>145636.05799999999</v>
      </c>
      <c r="I29" s="57">
        <v>6258.0820000000003</v>
      </c>
      <c r="J29" s="78">
        <v>2.5250375382758623</v>
      </c>
      <c r="K29" s="150"/>
    </row>
    <row r="30" spans="1:11" hidden="1" x14ac:dyDescent="0.25">
      <c r="A30" s="127" t="s">
        <v>52</v>
      </c>
      <c r="B30" s="58" t="s">
        <v>53</v>
      </c>
      <c r="C30" s="57">
        <v>0</v>
      </c>
      <c r="D30" s="57">
        <v>0</v>
      </c>
      <c r="E30" s="57">
        <v>0</v>
      </c>
      <c r="F30" s="57">
        <v>780.06399999999996</v>
      </c>
      <c r="G30" s="57">
        <v>780.06399999999996</v>
      </c>
      <c r="H30" s="57">
        <v>0</v>
      </c>
      <c r="I30" s="57">
        <v>0</v>
      </c>
      <c r="J30" s="78"/>
      <c r="K30" s="150"/>
    </row>
    <row r="31" spans="1:11" hidden="1" x14ac:dyDescent="0.25">
      <c r="A31" s="127" t="s">
        <v>54</v>
      </c>
      <c r="B31" s="58" t="s">
        <v>55</v>
      </c>
      <c r="C31" s="57">
        <v>513804</v>
      </c>
      <c r="D31" s="57">
        <v>513804</v>
      </c>
      <c r="E31" s="57">
        <v>0</v>
      </c>
      <c r="F31" s="57">
        <v>0</v>
      </c>
      <c r="G31" s="57">
        <v>0</v>
      </c>
      <c r="H31" s="57">
        <v>0</v>
      </c>
      <c r="I31" s="57">
        <v>0</v>
      </c>
      <c r="J31" s="78"/>
      <c r="K31" s="150"/>
    </row>
    <row r="32" spans="1:11" ht="31.5" x14ac:dyDescent="0.25">
      <c r="A32" s="103">
        <v>2</v>
      </c>
      <c r="B32" s="56" t="s">
        <v>160</v>
      </c>
      <c r="C32" s="57">
        <v>0</v>
      </c>
      <c r="D32" s="57">
        <v>0</v>
      </c>
      <c r="E32" s="57">
        <v>0</v>
      </c>
      <c r="F32" s="57">
        <v>19698.895877999999</v>
      </c>
      <c r="G32" s="57">
        <v>19698.895877999999</v>
      </c>
      <c r="H32" s="57">
        <v>0</v>
      </c>
      <c r="I32" s="78"/>
      <c r="J32" s="78"/>
      <c r="K32" s="150"/>
    </row>
    <row r="33" spans="1:11" x14ac:dyDescent="0.25">
      <c r="A33" s="103">
        <v>3</v>
      </c>
      <c r="B33" s="56" t="s">
        <v>57</v>
      </c>
      <c r="C33" s="57">
        <v>0</v>
      </c>
      <c r="D33" s="57">
        <v>0</v>
      </c>
      <c r="E33" s="57">
        <v>0</v>
      </c>
      <c r="F33" s="57">
        <v>36838.743999999999</v>
      </c>
      <c r="G33" s="57">
        <v>36838.743999999999</v>
      </c>
      <c r="H33" s="57">
        <v>0</v>
      </c>
      <c r="I33" s="78"/>
      <c r="J33" s="78"/>
      <c r="K33" s="150"/>
    </row>
    <row r="34" spans="1:11" x14ac:dyDescent="0.25">
      <c r="A34" s="101" t="s">
        <v>58</v>
      </c>
      <c r="B34" s="80" t="s">
        <v>161</v>
      </c>
      <c r="C34" s="55">
        <v>2100</v>
      </c>
      <c r="D34" s="55">
        <v>2100</v>
      </c>
      <c r="E34" s="55">
        <v>0</v>
      </c>
      <c r="F34" s="55">
        <v>823.26852699999995</v>
      </c>
      <c r="G34" s="55">
        <v>823.26852699999995</v>
      </c>
      <c r="H34" s="55">
        <v>0</v>
      </c>
      <c r="I34" s="77"/>
      <c r="J34" s="77"/>
      <c r="K34" s="150"/>
    </row>
    <row r="35" spans="1:11" s="53" customFormat="1" x14ac:dyDescent="0.25">
      <c r="A35" s="149" t="s">
        <v>60</v>
      </c>
      <c r="B35" s="54" t="s">
        <v>119</v>
      </c>
      <c r="C35" s="55">
        <v>8465821</v>
      </c>
      <c r="D35" s="55">
        <v>2657750</v>
      </c>
      <c r="E35" s="55">
        <v>5808071</v>
      </c>
      <c r="F35" s="55">
        <v>9551143.9353440013</v>
      </c>
      <c r="G35" s="55">
        <v>2930068.7723279996</v>
      </c>
      <c r="H35" s="55">
        <v>6621075.1630160017</v>
      </c>
      <c r="I35" s="77">
        <v>1.1282005531824972</v>
      </c>
      <c r="J35" s="77">
        <v>1.0146619618142836</v>
      </c>
      <c r="K35" s="148">
        <v>1.1869784799203744</v>
      </c>
    </row>
    <row r="36" spans="1:11" x14ac:dyDescent="0.25">
      <c r="A36" s="103"/>
      <c r="B36" s="56" t="s">
        <v>120</v>
      </c>
      <c r="C36" s="57"/>
      <c r="D36" s="57"/>
      <c r="E36" s="57"/>
      <c r="F36" s="57"/>
      <c r="G36" s="57"/>
      <c r="H36" s="57"/>
      <c r="I36" s="78"/>
      <c r="J36" s="78"/>
      <c r="K36" s="150"/>
    </row>
    <row r="37" spans="1:11" x14ac:dyDescent="0.25">
      <c r="A37" s="103">
        <v>1</v>
      </c>
      <c r="B37" s="56" t="s">
        <v>63</v>
      </c>
      <c r="C37" s="57">
        <v>3653191</v>
      </c>
      <c r="D37" s="57">
        <v>759144</v>
      </c>
      <c r="E37" s="57">
        <v>2894047</v>
      </c>
      <c r="F37" s="57">
        <v>3486573.2617520001</v>
      </c>
      <c r="G37" s="57">
        <v>669111.38055899995</v>
      </c>
      <c r="H37" s="57">
        <v>2817461.8811929999</v>
      </c>
      <c r="I37" s="78">
        <v>0.95439117794607509</v>
      </c>
      <c r="J37" s="78">
        <v>0.8603400163283097</v>
      </c>
      <c r="K37" s="150">
        <v>0.97982928697823168</v>
      </c>
    </row>
    <row r="38" spans="1:11" x14ac:dyDescent="0.25">
      <c r="A38" s="103">
        <v>2</v>
      </c>
      <c r="B38" s="56" t="s">
        <v>64</v>
      </c>
      <c r="C38" s="57">
        <v>30844</v>
      </c>
      <c r="D38" s="57">
        <v>30844</v>
      </c>
      <c r="E38" s="57">
        <v>0</v>
      </c>
      <c r="F38" s="57">
        <v>14227.356968</v>
      </c>
      <c r="G38" s="57">
        <v>13953.681968000001</v>
      </c>
      <c r="H38" s="57">
        <v>273.67500000000001</v>
      </c>
      <c r="I38" s="78">
        <v>0.45894699896774194</v>
      </c>
      <c r="J38" s="78">
        <v>0.45011877316129034</v>
      </c>
      <c r="K38" s="150"/>
    </row>
    <row r="39" spans="1:11" x14ac:dyDescent="0.25">
      <c r="A39" s="149" t="s">
        <v>81</v>
      </c>
      <c r="B39" s="54" t="s">
        <v>121</v>
      </c>
      <c r="C39" s="55"/>
      <c r="D39" s="55"/>
      <c r="E39" s="57"/>
      <c r="F39" s="55">
        <v>0</v>
      </c>
      <c r="G39" s="55">
        <v>0</v>
      </c>
      <c r="H39" s="57"/>
      <c r="I39" s="78"/>
      <c r="J39" s="78"/>
      <c r="K39" s="150"/>
    </row>
    <row r="40" spans="1:11" s="53" customFormat="1" x14ac:dyDescent="0.25">
      <c r="A40" s="149" t="s">
        <v>83</v>
      </c>
      <c r="B40" s="54" t="s">
        <v>122</v>
      </c>
      <c r="C40" s="55">
        <v>2000</v>
      </c>
      <c r="D40" s="55">
        <v>2000</v>
      </c>
      <c r="E40" s="55">
        <v>0</v>
      </c>
      <c r="F40" s="55">
        <v>2000</v>
      </c>
      <c r="G40" s="55">
        <v>2000</v>
      </c>
      <c r="H40" s="55">
        <v>0</v>
      </c>
      <c r="I40" s="77">
        <v>1</v>
      </c>
      <c r="J40" s="77">
        <v>1</v>
      </c>
      <c r="K40" s="148"/>
    </row>
    <row r="41" spans="1:11" s="53" customFormat="1" x14ac:dyDescent="0.25">
      <c r="A41" s="149" t="s">
        <v>85</v>
      </c>
      <c r="B41" s="54" t="s">
        <v>123</v>
      </c>
      <c r="C41" s="55">
        <v>233960</v>
      </c>
      <c r="D41" s="55">
        <v>121038</v>
      </c>
      <c r="E41" s="55">
        <v>112922</v>
      </c>
      <c r="F41" s="55">
        <v>0</v>
      </c>
      <c r="G41" s="55">
        <v>0</v>
      </c>
      <c r="H41" s="55">
        <v>0</v>
      </c>
      <c r="I41" s="77"/>
      <c r="J41" s="77"/>
      <c r="K41" s="148"/>
    </row>
    <row r="42" spans="1:11" s="53" customFormat="1" x14ac:dyDescent="0.25">
      <c r="A42" s="149" t="s">
        <v>87</v>
      </c>
      <c r="B42" s="54" t="s">
        <v>124</v>
      </c>
      <c r="C42" s="55">
        <v>606749</v>
      </c>
      <c r="D42" s="55">
        <v>0</v>
      </c>
      <c r="E42" s="55">
        <v>606749</v>
      </c>
      <c r="F42" s="55">
        <v>0</v>
      </c>
      <c r="G42" s="55">
        <v>0</v>
      </c>
      <c r="H42" s="55">
        <v>0</v>
      </c>
      <c r="I42" s="77"/>
      <c r="J42" s="77"/>
      <c r="K42" s="148"/>
    </row>
    <row r="43" spans="1:11" s="53" customFormat="1" x14ac:dyDescent="0.25">
      <c r="A43" s="149" t="s">
        <v>89</v>
      </c>
      <c r="B43" s="54" t="s">
        <v>128</v>
      </c>
      <c r="C43" s="55">
        <v>0</v>
      </c>
      <c r="D43" s="55">
        <v>0</v>
      </c>
      <c r="E43" s="55">
        <v>0</v>
      </c>
      <c r="F43" s="55">
        <v>229.89099999999999</v>
      </c>
      <c r="G43" s="55">
        <v>0</v>
      </c>
      <c r="H43" s="55">
        <v>229.89099999999999</v>
      </c>
      <c r="I43" s="77"/>
      <c r="J43" s="77"/>
      <c r="K43" s="148"/>
    </row>
    <row r="44" spans="1:11" s="53" customFormat="1" x14ac:dyDescent="0.25">
      <c r="A44" s="149" t="s">
        <v>17</v>
      </c>
      <c r="B44" s="54" t="s">
        <v>162</v>
      </c>
      <c r="C44" s="55">
        <v>0</v>
      </c>
      <c r="D44" s="55">
        <v>0</v>
      </c>
      <c r="E44" s="55">
        <v>0</v>
      </c>
      <c r="F44" s="55">
        <v>61905.765431000014</v>
      </c>
      <c r="G44" s="55">
        <v>50445.670364000012</v>
      </c>
      <c r="H44" s="55">
        <v>11460.095067</v>
      </c>
      <c r="I44" s="77"/>
      <c r="J44" s="77"/>
      <c r="K44" s="148"/>
    </row>
    <row r="45" spans="1:11" x14ac:dyDescent="0.25">
      <c r="A45" s="131">
        <v>1</v>
      </c>
      <c r="B45" s="65" t="s">
        <v>126</v>
      </c>
      <c r="C45" s="59">
        <v>0</v>
      </c>
      <c r="D45" s="59"/>
      <c r="E45" s="59"/>
      <c r="F45" s="59">
        <v>433.71800000000002</v>
      </c>
      <c r="G45" s="59">
        <v>162.71800000000002</v>
      </c>
      <c r="H45" s="59">
        <v>271</v>
      </c>
      <c r="I45" s="78"/>
      <c r="J45" s="78"/>
      <c r="K45" s="150"/>
    </row>
    <row r="46" spans="1:11" ht="31.5" x14ac:dyDescent="0.25">
      <c r="A46" s="131">
        <v>2</v>
      </c>
      <c r="B46" s="65" t="s">
        <v>127</v>
      </c>
      <c r="C46" s="59">
        <v>0</v>
      </c>
      <c r="D46" s="59"/>
      <c r="E46" s="59"/>
      <c r="F46" s="59">
        <v>61472.047431000014</v>
      </c>
      <c r="G46" s="59">
        <v>50282.952364000012</v>
      </c>
      <c r="H46" s="59">
        <v>11189.095067</v>
      </c>
      <c r="I46" s="78"/>
      <c r="J46" s="78"/>
      <c r="K46" s="150"/>
    </row>
    <row r="47" spans="1:11" s="53" customFormat="1" x14ac:dyDescent="0.25">
      <c r="A47" s="149" t="s">
        <v>96</v>
      </c>
      <c r="B47" s="54" t="s">
        <v>129</v>
      </c>
      <c r="C47" s="55">
        <v>0</v>
      </c>
      <c r="D47" s="55">
        <v>0</v>
      </c>
      <c r="E47" s="55">
        <v>0</v>
      </c>
      <c r="F47" s="55">
        <v>4896016.6023019999</v>
      </c>
      <c r="G47" s="55">
        <v>2005164.265198</v>
      </c>
      <c r="H47" s="55">
        <v>2890852.3371040002</v>
      </c>
      <c r="I47" s="77"/>
      <c r="J47" s="77"/>
      <c r="K47" s="148"/>
    </row>
    <row r="48" spans="1:11" s="53" customFormat="1" ht="16.5" thickBot="1" x14ac:dyDescent="0.3">
      <c r="A48" s="151" t="s">
        <v>98</v>
      </c>
      <c r="B48" s="133" t="s">
        <v>99</v>
      </c>
      <c r="C48" s="152">
        <v>61200</v>
      </c>
      <c r="D48" s="152">
        <v>61200</v>
      </c>
      <c r="E48" s="152">
        <v>0</v>
      </c>
      <c r="F48" s="152">
        <v>78453.024407000004</v>
      </c>
      <c r="G48" s="152">
        <v>78453.024407000004</v>
      </c>
      <c r="H48" s="152">
        <v>0</v>
      </c>
      <c r="I48" s="153"/>
      <c r="J48" s="153"/>
      <c r="K48" s="154"/>
    </row>
    <row r="49" spans="1:11" s="53" customFormat="1" ht="16.5" thickTop="1" x14ac:dyDescent="0.25">
      <c r="A49" s="81"/>
      <c r="C49" s="82"/>
      <c r="D49" s="82"/>
      <c r="E49" s="82"/>
      <c r="F49" s="82"/>
      <c r="G49" s="82"/>
      <c r="H49" s="82"/>
      <c r="I49" s="83"/>
      <c r="J49" s="83"/>
      <c r="K49" s="83"/>
    </row>
  </sheetData>
  <mergeCells count="10">
    <mergeCell ref="A2:K2"/>
    <mergeCell ref="A3:K3"/>
    <mergeCell ref="A6:A7"/>
    <mergeCell ref="B6:B7"/>
    <mergeCell ref="C6:C7"/>
    <mergeCell ref="D6:E6"/>
    <mergeCell ref="F6:F7"/>
    <mergeCell ref="G6:H6"/>
    <mergeCell ref="I6:K6"/>
    <mergeCell ref="A4:K4"/>
  </mergeCells>
  <pageMargins left="0.7" right="0.55000000000000004" top="0.36" bottom="0.48" header="0.3" footer="0.3"/>
  <pageSetup paperSize="9" scale="7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bieu 62 TT342</vt:lpstr>
      <vt:lpstr>Bieu 51 ND31</vt:lpstr>
      <vt:lpstr>Bieu 52 ND31</vt:lpstr>
      <vt:lpstr>Bieu 53 ND31</vt:lpstr>
      <vt:lpstr>'Bieu 52 ND31'!Print_Area</vt:lpstr>
      <vt:lpstr>'bieu 62 TT342'!Print_Area</vt:lpstr>
      <vt:lpstr>'bieu 62 TT342'!Print_Titles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A</cp:lastModifiedBy>
  <cp:lastPrinted>2023-11-14T08:25:40Z</cp:lastPrinted>
  <dcterms:created xsi:type="dcterms:W3CDTF">2023-03-14T08:43:30Z</dcterms:created>
  <dcterms:modified xsi:type="dcterms:W3CDTF">2023-11-14T08:26:10Z</dcterms:modified>
</cp:coreProperties>
</file>